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340" windowWidth="15480" windowHeight="5100" activeTab="3"/>
  </bookViews>
  <sheets>
    <sheet name="3-Stellung" sheetId="1" r:id="rId1"/>
    <sheet name="3-Stellung_Final" sheetId="2" r:id="rId2"/>
    <sheet name="Rangliste Liegend" sheetId="3" r:id="rId3"/>
    <sheet name="Liegen_Final" sheetId="4" r:id="rId4"/>
  </sheets>
  <definedNames>
    <definedName name="_xlnm.Print_Area" localSheetId="1">'3-Stellung_Final'!$A$1:$Q$17</definedName>
    <definedName name="_xlnm.Print_Area" localSheetId="3">'Liegen_Final'!$A$1:$R$16</definedName>
    <definedName name="_xlnm.Print_Area" localSheetId="2">'Rangliste Liegend'!$A$1:$K$31</definedName>
  </definedNames>
  <calcPr fullCalcOnLoad="1"/>
</workbook>
</file>

<file path=xl/sharedStrings.xml><?xml version="1.0" encoding="utf-8"?>
<sst xmlns="http://schemas.openxmlformats.org/spreadsheetml/2006/main" count="159" uniqueCount="56">
  <si>
    <t>Michael</t>
  </si>
  <si>
    <t>Eggimann</t>
  </si>
  <si>
    <t>Lara</t>
  </si>
  <si>
    <t>Remo</t>
  </si>
  <si>
    <t>Zimmermann</t>
  </si>
  <si>
    <t>Adrian</t>
  </si>
  <si>
    <t>Brand</t>
  </si>
  <si>
    <t>Tosca</t>
  </si>
  <si>
    <t>Meier</t>
  </si>
  <si>
    <t>Simon</t>
  </si>
  <si>
    <t>Bruni</t>
  </si>
  <si>
    <t>Melanie</t>
  </si>
  <si>
    <t>Marcel</t>
  </si>
  <si>
    <t>Lenz</t>
  </si>
  <si>
    <t>Eveline</t>
  </si>
  <si>
    <t>Lukas</t>
  </si>
  <si>
    <t>Oberli</t>
  </si>
  <si>
    <t>Oliver</t>
  </si>
  <si>
    <t>Michel</t>
  </si>
  <si>
    <t>BSSV Junioren Gewehr 50m, Sichtungsschiessen 13. April 2008</t>
  </si>
  <si>
    <t>Liegend</t>
  </si>
  <si>
    <t>P1</t>
  </si>
  <si>
    <t>P2</t>
  </si>
  <si>
    <t>P3</t>
  </si>
  <si>
    <t>P4</t>
  </si>
  <si>
    <t>Total</t>
  </si>
  <si>
    <t>P5</t>
  </si>
  <si>
    <t>P6</t>
  </si>
  <si>
    <t>Dennler</t>
  </si>
  <si>
    <t>Sandra</t>
  </si>
  <si>
    <t>Rang</t>
  </si>
  <si>
    <t>Stehend</t>
  </si>
  <si>
    <t>Kniend</t>
  </si>
  <si>
    <t>3-Stellung</t>
  </si>
  <si>
    <t>Sichtungsschiessen  BSSV Juniorenkader 2009</t>
  </si>
  <si>
    <t>Frauchiger</t>
  </si>
  <si>
    <t>Sabrina</t>
  </si>
  <si>
    <t>Blaser</t>
  </si>
  <si>
    <t>Grünig</t>
  </si>
  <si>
    <t>Wehrli</t>
  </si>
  <si>
    <t>Jan</t>
  </si>
  <si>
    <t>Jost</t>
  </si>
  <si>
    <t>Karin</t>
  </si>
  <si>
    <t>Hofstettler</t>
  </si>
  <si>
    <t>Vanessa</t>
  </si>
  <si>
    <t>Germann</t>
  </si>
  <si>
    <t>Isabelle</t>
  </si>
  <si>
    <t>Jasmin</t>
  </si>
  <si>
    <t>Heynen</t>
  </si>
  <si>
    <t>Michelle</t>
  </si>
  <si>
    <t>Lehmann</t>
  </si>
  <si>
    <t>Rolli</t>
  </si>
  <si>
    <t>Fabian</t>
  </si>
  <si>
    <t>Hofstetter</t>
  </si>
  <si>
    <t>BSSV Junioren Gewehr 50m, Sichtungsschiessen</t>
  </si>
  <si>
    <t>Shoot off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</si>
</sst>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\ \ "/>
    <numFmt numFmtId="173" formatCode="yyyy"/>
    <numFmt numFmtId="174" formatCode="dd/mm/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-807]dddd\,\ d\.\ mmmm\ yyyy"/>
    <numFmt numFmtId="179" formatCode="dd/mm/yyyy;@"/>
    <numFmt numFmtId="180" formatCode="[$€-2]\ #,##0.00_);[Red]\([$€-2]\ #,##0.00\)"/>
    <numFmt numFmtId="181" formatCode="0.000"/>
    <numFmt numFmtId="182" formatCode="0.0"/>
    <numFmt numFmtId="183" formatCode="mmm/\ yy"/>
    <numFmt numFmtId="184" formatCode="mmmmm\ yy"/>
    <numFmt numFmtId="185" formatCode="d/m/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82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8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200025</xdr:rowOff>
    </xdr:from>
    <xdr:to>
      <xdr:col>3</xdr:col>
      <xdr:colOff>352425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1981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200025</xdr:rowOff>
    </xdr:from>
    <xdr:to>
      <xdr:col>3</xdr:col>
      <xdr:colOff>276225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2</xdr:col>
      <xdr:colOff>762000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895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200025</xdr:rowOff>
    </xdr:from>
    <xdr:to>
      <xdr:col>3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1666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1">
      <selection activeCell="D44" sqref="D44"/>
    </sheetView>
  </sheetViews>
  <sheetFormatPr defaultColWidth="11.421875" defaultRowHeight="12.75"/>
  <cols>
    <col min="1" max="1" width="5.7109375" style="3" bestFit="1" customWidth="1"/>
    <col min="2" max="2" width="11.7109375" style="1" bestFit="1" customWidth="1"/>
    <col min="3" max="3" width="9.28125" style="1" bestFit="1" customWidth="1"/>
    <col min="4" max="4" width="10.00390625" style="4" customWidth="1"/>
    <col min="5" max="13" width="5.140625" style="2" customWidth="1"/>
    <col min="14" max="14" width="9.57421875" style="2" customWidth="1"/>
    <col min="15" max="16384" width="11.421875" style="1" customWidth="1"/>
  </cols>
  <sheetData>
    <row r="1" spans="1:14" ht="117.75" customHeight="1">
      <c r="A1" s="25"/>
      <c r="B1" s="26"/>
      <c r="C1" s="7"/>
      <c r="D1" s="27" t="s">
        <v>34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7" s="19" customFormat="1" ht="12.75">
      <c r="A2" s="15" t="s">
        <v>19</v>
      </c>
      <c r="B2" s="18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3"/>
      <c r="Q2" s="22"/>
    </row>
    <row r="3" spans="1:17" s="19" customFormat="1" ht="12.75">
      <c r="A3" s="15" t="s">
        <v>33</v>
      </c>
      <c r="B3" s="18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3"/>
      <c r="Q3" s="22"/>
    </row>
    <row r="4" spans="1:17" s="19" customFormat="1" ht="12.75">
      <c r="A4" s="15"/>
      <c r="B4" s="18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3"/>
      <c r="Q4" s="22"/>
    </row>
    <row r="5" spans="1:17" s="19" customFormat="1" ht="12.75">
      <c r="A5" s="15" t="s">
        <v>30</v>
      </c>
      <c r="B5" s="18"/>
      <c r="D5" s="20"/>
      <c r="E5" s="20" t="s">
        <v>20</v>
      </c>
      <c r="F5" s="21"/>
      <c r="G5" s="21"/>
      <c r="H5" s="21" t="s">
        <v>31</v>
      </c>
      <c r="I5" s="21"/>
      <c r="J5" s="21"/>
      <c r="K5" s="21" t="s">
        <v>32</v>
      </c>
      <c r="L5" s="21"/>
      <c r="M5" s="21"/>
      <c r="N5" s="21" t="s">
        <v>25</v>
      </c>
      <c r="O5" s="21"/>
      <c r="P5" s="23"/>
      <c r="Q5" s="22"/>
    </row>
    <row r="6" spans="1:14" s="5" customFormat="1" ht="12.75">
      <c r="A6" s="10">
        <v>1</v>
      </c>
      <c r="B6" s="5" t="s">
        <v>41</v>
      </c>
      <c r="C6" s="5" t="s">
        <v>42</v>
      </c>
      <c r="D6" s="16">
        <v>34811</v>
      </c>
      <c r="E6" s="2">
        <v>99</v>
      </c>
      <c r="F6" s="2">
        <v>95</v>
      </c>
      <c r="G6" s="8">
        <f aca="true" t="shared" si="0" ref="G6:G29">E6+F6</f>
        <v>194</v>
      </c>
      <c r="H6" s="6">
        <v>93</v>
      </c>
      <c r="I6" s="6">
        <v>93</v>
      </c>
      <c r="J6" s="8">
        <f aca="true" t="shared" si="1" ref="J6:J29">H6+I6</f>
        <v>186</v>
      </c>
      <c r="K6" s="6">
        <v>93</v>
      </c>
      <c r="L6" s="6">
        <v>96</v>
      </c>
      <c r="M6" s="8">
        <f aca="true" t="shared" si="2" ref="M6:M29">K6+L6</f>
        <v>189</v>
      </c>
      <c r="N6" s="8">
        <f aca="true" t="shared" si="3" ref="N6:N29">G6+J6+M6</f>
        <v>569</v>
      </c>
    </row>
    <row r="7" spans="1:14" s="5" customFormat="1" ht="12.75">
      <c r="A7" s="10">
        <v>2</v>
      </c>
      <c r="B7" s="5" t="s">
        <v>1</v>
      </c>
      <c r="C7" s="5" t="s">
        <v>2</v>
      </c>
      <c r="D7" s="16">
        <v>32716</v>
      </c>
      <c r="E7" s="2">
        <v>98</v>
      </c>
      <c r="F7" s="2">
        <v>94</v>
      </c>
      <c r="G7" s="8">
        <f t="shared" si="0"/>
        <v>192</v>
      </c>
      <c r="H7" s="6">
        <v>94</v>
      </c>
      <c r="I7" s="6">
        <v>92</v>
      </c>
      <c r="J7" s="8">
        <f t="shared" si="1"/>
        <v>186</v>
      </c>
      <c r="K7" s="6">
        <v>92</v>
      </c>
      <c r="L7" s="6">
        <v>97</v>
      </c>
      <c r="M7" s="8">
        <f t="shared" si="2"/>
        <v>189</v>
      </c>
      <c r="N7" s="8">
        <f t="shared" si="3"/>
        <v>567</v>
      </c>
    </row>
    <row r="8" spans="1:14" s="5" customFormat="1" ht="12.75">
      <c r="A8" s="10">
        <v>3</v>
      </c>
      <c r="B8" s="5" t="s">
        <v>1</v>
      </c>
      <c r="C8" s="5" t="s">
        <v>3</v>
      </c>
      <c r="D8" s="16">
        <v>33447</v>
      </c>
      <c r="E8" s="2">
        <v>99</v>
      </c>
      <c r="F8" s="2">
        <v>98</v>
      </c>
      <c r="G8" s="8">
        <f t="shared" si="0"/>
        <v>197</v>
      </c>
      <c r="H8" s="6">
        <v>91</v>
      </c>
      <c r="I8" s="6">
        <v>86</v>
      </c>
      <c r="J8" s="8">
        <f t="shared" si="1"/>
        <v>177</v>
      </c>
      <c r="K8" s="6">
        <v>95</v>
      </c>
      <c r="L8" s="6">
        <v>95</v>
      </c>
      <c r="M8" s="8">
        <f t="shared" si="2"/>
        <v>190</v>
      </c>
      <c r="N8" s="8">
        <f t="shared" si="3"/>
        <v>564</v>
      </c>
    </row>
    <row r="9" spans="1:14" s="5" customFormat="1" ht="12.75">
      <c r="A9" s="10">
        <v>4</v>
      </c>
      <c r="B9" s="5" t="s">
        <v>6</v>
      </c>
      <c r="C9" s="5" t="s">
        <v>7</v>
      </c>
      <c r="D9" s="16">
        <v>33950</v>
      </c>
      <c r="E9" s="2">
        <v>97</v>
      </c>
      <c r="F9" s="2">
        <v>97</v>
      </c>
      <c r="G9" s="8">
        <f t="shared" si="0"/>
        <v>194</v>
      </c>
      <c r="H9" s="6">
        <v>89</v>
      </c>
      <c r="I9" s="6">
        <v>94</v>
      </c>
      <c r="J9" s="8">
        <f t="shared" si="1"/>
        <v>183</v>
      </c>
      <c r="K9" s="6">
        <v>92</v>
      </c>
      <c r="L9" s="6">
        <v>92</v>
      </c>
      <c r="M9" s="8">
        <f t="shared" si="2"/>
        <v>184</v>
      </c>
      <c r="N9" s="8">
        <f t="shared" si="3"/>
        <v>561</v>
      </c>
    </row>
    <row r="10" spans="1:14" s="5" customFormat="1" ht="12.75">
      <c r="A10" s="10">
        <v>5</v>
      </c>
      <c r="B10" s="5" t="s">
        <v>38</v>
      </c>
      <c r="C10" s="5" t="s">
        <v>0</v>
      </c>
      <c r="D10" s="16">
        <v>33713</v>
      </c>
      <c r="E10" s="2">
        <v>98</v>
      </c>
      <c r="F10" s="2">
        <v>95</v>
      </c>
      <c r="G10" s="8">
        <f t="shared" si="0"/>
        <v>193</v>
      </c>
      <c r="H10" s="6">
        <v>88</v>
      </c>
      <c r="I10" s="6">
        <v>91</v>
      </c>
      <c r="J10" s="8">
        <f t="shared" si="1"/>
        <v>179</v>
      </c>
      <c r="K10" s="6">
        <v>92</v>
      </c>
      <c r="L10" s="6">
        <v>95</v>
      </c>
      <c r="M10" s="8">
        <f t="shared" si="2"/>
        <v>187</v>
      </c>
      <c r="N10" s="8">
        <f t="shared" si="3"/>
        <v>559</v>
      </c>
    </row>
    <row r="11" spans="1:14" ht="12.75">
      <c r="A11" s="10">
        <v>6</v>
      </c>
      <c r="B11" s="5" t="s">
        <v>4</v>
      </c>
      <c r="C11" s="5" t="s">
        <v>5</v>
      </c>
      <c r="D11" s="16">
        <v>32782</v>
      </c>
      <c r="E11" s="2">
        <v>99</v>
      </c>
      <c r="F11" s="2">
        <v>96</v>
      </c>
      <c r="G11" s="8">
        <f t="shared" si="0"/>
        <v>195</v>
      </c>
      <c r="H11" s="2">
        <v>91</v>
      </c>
      <c r="I11" s="2">
        <v>91</v>
      </c>
      <c r="J11" s="8">
        <f t="shared" si="1"/>
        <v>182</v>
      </c>
      <c r="K11" s="2">
        <v>88</v>
      </c>
      <c r="L11" s="2">
        <v>93</v>
      </c>
      <c r="M11" s="8">
        <f t="shared" si="2"/>
        <v>181</v>
      </c>
      <c r="N11" s="8">
        <f t="shared" si="3"/>
        <v>558</v>
      </c>
    </row>
    <row r="12" spans="1:14" s="5" customFormat="1" ht="12.75">
      <c r="A12" s="10">
        <v>7</v>
      </c>
      <c r="B12" s="5" t="s">
        <v>13</v>
      </c>
      <c r="C12" s="5" t="s">
        <v>14</v>
      </c>
      <c r="D12" s="16">
        <v>34199</v>
      </c>
      <c r="E12" s="2">
        <v>95</v>
      </c>
      <c r="F12" s="2">
        <v>98</v>
      </c>
      <c r="G12" s="8">
        <f t="shared" si="0"/>
        <v>193</v>
      </c>
      <c r="H12" s="6">
        <v>89</v>
      </c>
      <c r="I12" s="6">
        <v>91</v>
      </c>
      <c r="J12" s="8">
        <f t="shared" si="1"/>
        <v>180</v>
      </c>
      <c r="K12" s="6">
        <v>91</v>
      </c>
      <c r="L12" s="6">
        <v>91</v>
      </c>
      <c r="M12" s="8">
        <f t="shared" si="2"/>
        <v>182</v>
      </c>
      <c r="N12" s="8">
        <f t="shared" si="3"/>
        <v>555</v>
      </c>
    </row>
    <row r="13" spans="1:14" s="5" customFormat="1" ht="12.75">
      <c r="A13" s="10">
        <v>8</v>
      </c>
      <c r="B13" s="5" t="s">
        <v>43</v>
      </c>
      <c r="C13" s="5" t="s">
        <v>44</v>
      </c>
      <c r="D13" s="16">
        <v>34709</v>
      </c>
      <c r="E13" s="2">
        <v>97</v>
      </c>
      <c r="F13" s="2">
        <v>96</v>
      </c>
      <c r="G13" s="8">
        <f t="shared" si="0"/>
        <v>193</v>
      </c>
      <c r="H13" s="6">
        <v>88</v>
      </c>
      <c r="I13" s="6">
        <v>86</v>
      </c>
      <c r="J13" s="8">
        <f t="shared" si="1"/>
        <v>174</v>
      </c>
      <c r="K13" s="6">
        <v>90</v>
      </c>
      <c r="L13" s="6">
        <v>95</v>
      </c>
      <c r="M13" s="8">
        <f t="shared" si="2"/>
        <v>185</v>
      </c>
      <c r="N13" s="8">
        <f t="shared" si="3"/>
        <v>552</v>
      </c>
    </row>
    <row r="14" spans="1:14" s="5" customFormat="1" ht="12.75">
      <c r="A14" s="10">
        <v>9</v>
      </c>
      <c r="B14" s="5" t="s">
        <v>10</v>
      </c>
      <c r="C14" s="5" t="s">
        <v>11</v>
      </c>
      <c r="D14" s="16">
        <v>34325</v>
      </c>
      <c r="E14" s="2">
        <v>97</v>
      </c>
      <c r="F14" s="2">
        <v>94</v>
      </c>
      <c r="G14" s="8">
        <f t="shared" si="0"/>
        <v>191</v>
      </c>
      <c r="H14" s="6">
        <v>86</v>
      </c>
      <c r="I14" s="6">
        <v>90</v>
      </c>
      <c r="J14" s="8">
        <f t="shared" si="1"/>
        <v>176</v>
      </c>
      <c r="K14" s="11">
        <v>98</v>
      </c>
      <c r="L14" s="11">
        <v>87</v>
      </c>
      <c r="M14" s="8">
        <f t="shared" si="2"/>
        <v>185</v>
      </c>
      <c r="N14" s="8">
        <f t="shared" si="3"/>
        <v>552</v>
      </c>
    </row>
    <row r="15" spans="1:14" ht="12.75">
      <c r="A15" s="10">
        <v>10</v>
      </c>
      <c r="B15" s="5" t="s">
        <v>28</v>
      </c>
      <c r="C15" s="5" t="s">
        <v>29</v>
      </c>
      <c r="D15" s="16">
        <v>33551</v>
      </c>
      <c r="E15" s="2">
        <v>98</v>
      </c>
      <c r="F15" s="2">
        <v>97</v>
      </c>
      <c r="G15" s="8">
        <f t="shared" si="0"/>
        <v>195</v>
      </c>
      <c r="H15" s="2">
        <v>91</v>
      </c>
      <c r="I15" s="2">
        <v>85</v>
      </c>
      <c r="J15" s="8">
        <f t="shared" si="1"/>
        <v>176</v>
      </c>
      <c r="K15" s="2">
        <v>91</v>
      </c>
      <c r="L15" s="2">
        <v>90</v>
      </c>
      <c r="M15" s="8">
        <f t="shared" si="2"/>
        <v>181</v>
      </c>
      <c r="N15" s="8">
        <f t="shared" si="3"/>
        <v>552</v>
      </c>
    </row>
    <row r="16" spans="1:14" s="5" customFormat="1" ht="12.75">
      <c r="A16" s="10">
        <v>11</v>
      </c>
      <c r="B16" s="5" t="s">
        <v>39</v>
      </c>
      <c r="C16" s="5" t="s">
        <v>40</v>
      </c>
      <c r="D16" s="16">
        <v>34217</v>
      </c>
      <c r="E16" s="2">
        <v>98</v>
      </c>
      <c r="F16" s="2">
        <v>97</v>
      </c>
      <c r="G16" s="8">
        <f t="shared" si="0"/>
        <v>195</v>
      </c>
      <c r="H16" s="6">
        <v>87</v>
      </c>
      <c r="I16" s="6">
        <v>91</v>
      </c>
      <c r="J16" s="8">
        <f t="shared" si="1"/>
        <v>178</v>
      </c>
      <c r="K16" s="6">
        <v>89</v>
      </c>
      <c r="L16" s="6">
        <v>88</v>
      </c>
      <c r="M16" s="8">
        <f t="shared" si="2"/>
        <v>177</v>
      </c>
      <c r="N16" s="8">
        <f t="shared" si="3"/>
        <v>550</v>
      </c>
    </row>
    <row r="17" spans="1:14" s="5" customFormat="1" ht="12.75">
      <c r="A17" s="10">
        <v>12</v>
      </c>
      <c r="B17" s="5" t="s">
        <v>10</v>
      </c>
      <c r="C17" s="5" t="s">
        <v>12</v>
      </c>
      <c r="D17" s="16">
        <v>34886</v>
      </c>
      <c r="E17" s="2">
        <v>98</v>
      </c>
      <c r="F17" s="2">
        <v>94</v>
      </c>
      <c r="G17" s="8">
        <f t="shared" si="0"/>
        <v>192</v>
      </c>
      <c r="H17" s="6">
        <v>89</v>
      </c>
      <c r="I17" s="6">
        <v>84</v>
      </c>
      <c r="J17" s="8">
        <f t="shared" si="1"/>
        <v>173</v>
      </c>
      <c r="K17" s="6">
        <v>92</v>
      </c>
      <c r="L17" s="6">
        <v>92</v>
      </c>
      <c r="M17" s="8">
        <f t="shared" si="2"/>
        <v>184</v>
      </c>
      <c r="N17" s="8">
        <f t="shared" si="3"/>
        <v>549</v>
      </c>
    </row>
    <row r="18" spans="1:14" ht="12.75">
      <c r="A18" s="10">
        <v>13</v>
      </c>
      <c r="B18" s="5" t="s">
        <v>4</v>
      </c>
      <c r="C18" s="5" t="s">
        <v>18</v>
      </c>
      <c r="D18" s="16">
        <v>34905</v>
      </c>
      <c r="E18" s="2">
        <v>98</v>
      </c>
      <c r="F18" s="2">
        <v>98</v>
      </c>
      <c r="G18" s="8">
        <f t="shared" si="0"/>
        <v>196</v>
      </c>
      <c r="H18" s="2">
        <v>80</v>
      </c>
      <c r="I18" s="2">
        <v>87</v>
      </c>
      <c r="J18" s="8">
        <f t="shared" si="1"/>
        <v>167</v>
      </c>
      <c r="K18" s="2">
        <v>91</v>
      </c>
      <c r="L18" s="2">
        <v>93</v>
      </c>
      <c r="M18" s="8">
        <f t="shared" si="2"/>
        <v>184</v>
      </c>
      <c r="N18" s="8">
        <f t="shared" si="3"/>
        <v>547</v>
      </c>
    </row>
    <row r="19" spans="1:14" ht="12.75">
      <c r="A19" s="10">
        <v>14</v>
      </c>
      <c r="B19" s="5" t="s">
        <v>38</v>
      </c>
      <c r="C19" s="5" t="s">
        <v>9</v>
      </c>
      <c r="D19" s="16">
        <v>34665</v>
      </c>
      <c r="E19" s="2">
        <v>99</v>
      </c>
      <c r="F19" s="2">
        <v>98</v>
      </c>
      <c r="G19" s="8">
        <f t="shared" si="0"/>
        <v>197</v>
      </c>
      <c r="H19" s="2">
        <v>85</v>
      </c>
      <c r="I19" s="2">
        <v>85</v>
      </c>
      <c r="J19" s="8">
        <f t="shared" si="1"/>
        <v>170</v>
      </c>
      <c r="K19" s="2">
        <v>89</v>
      </c>
      <c r="L19" s="2">
        <v>91</v>
      </c>
      <c r="M19" s="8">
        <f t="shared" si="2"/>
        <v>180</v>
      </c>
      <c r="N19" s="8">
        <f t="shared" si="3"/>
        <v>547</v>
      </c>
    </row>
    <row r="20" spans="1:14" s="5" customFormat="1" ht="12.75">
      <c r="A20" s="10">
        <v>15</v>
      </c>
      <c r="B20" s="5" t="s">
        <v>8</v>
      </c>
      <c r="C20" s="5" t="s">
        <v>9</v>
      </c>
      <c r="D20" s="16">
        <v>32959</v>
      </c>
      <c r="E20" s="2">
        <v>97</v>
      </c>
      <c r="F20" s="2">
        <v>97</v>
      </c>
      <c r="G20" s="8">
        <f t="shared" si="0"/>
        <v>194</v>
      </c>
      <c r="H20" s="6">
        <v>89</v>
      </c>
      <c r="I20" s="6">
        <v>90</v>
      </c>
      <c r="J20" s="8">
        <f t="shared" si="1"/>
        <v>179</v>
      </c>
      <c r="K20" s="6">
        <v>83</v>
      </c>
      <c r="L20" s="6">
        <v>88</v>
      </c>
      <c r="M20" s="8">
        <f t="shared" si="2"/>
        <v>171</v>
      </c>
      <c r="N20" s="8">
        <f t="shared" si="3"/>
        <v>544</v>
      </c>
    </row>
    <row r="21" spans="1:14" ht="12.75">
      <c r="A21" s="10">
        <v>16</v>
      </c>
      <c r="B21" s="5" t="s">
        <v>50</v>
      </c>
      <c r="C21" s="5" t="s">
        <v>5</v>
      </c>
      <c r="D21" s="16">
        <v>33800</v>
      </c>
      <c r="E21" s="2">
        <v>94</v>
      </c>
      <c r="F21" s="2">
        <v>96</v>
      </c>
      <c r="G21" s="8">
        <f t="shared" si="0"/>
        <v>190</v>
      </c>
      <c r="H21" s="2">
        <v>87</v>
      </c>
      <c r="I21" s="2">
        <v>82</v>
      </c>
      <c r="J21" s="8">
        <f t="shared" si="1"/>
        <v>169</v>
      </c>
      <c r="K21" s="2">
        <v>87</v>
      </c>
      <c r="L21" s="2">
        <v>89</v>
      </c>
      <c r="M21" s="8">
        <f t="shared" si="2"/>
        <v>176</v>
      </c>
      <c r="N21" s="8">
        <f t="shared" si="3"/>
        <v>535</v>
      </c>
    </row>
    <row r="22" spans="1:14" s="5" customFormat="1" ht="12.75">
      <c r="A22" s="10">
        <v>17</v>
      </c>
      <c r="B22" s="5" t="s">
        <v>45</v>
      </c>
      <c r="C22" s="5" t="s">
        <v>46</v>
      </c>
      <c r="D22" s="16">
        <v>34505</v>
      </c>
      <c r="E22" s="2">
        <v>92</v>
      </c>
      <c r="F22" s="2">
        <v>92</v>
      </c>
      <c r="G22" s="8">
        <f t="shared" si="0"/>
        <v>184</v>
      </c>
      <c r="H22" s="6">
        <v>90</v>
      </c>
      <c r="I22" s="6">
        <v>86</v>
      </c>
      <c r="J22" s="8">
        <f t="shared" si="1"/>
        <v>176</v>
      </c>
      <c r="K22" s="6">
        <v>85</v>
      </c>
      <c r="L22" s="6">
        <v>84</v>
      </c>
      <c r="M22" s="8">
        <f t="shared" si="2"/>
        <v>169</v>
      </c>
      <c r="N22" s="8">
        <f t="shared" si="3"/>
        <v>529</v>
      </c>
    </row>
    <row r="23" spans="1:14" s="5" customFormat="1" ht="12.75">
      <c r="A23" s="10">
        <v>18</v>
      </c>
      <c r="B23" s="5" t="s">
        <v>37</v>
      </c>
      <c r="C23" s="5" t="s">
        <v>15</v>
      </c>
      <c r="D23" s="16">
        <v>34053</v>
      </c>
      <c r="E23" s="2">
        <v>94</v>
      </c>
      <c r="F23" s="2">
        <v>94</v>
      </c>
      <c r="G23" s="8">
        <f t="shared" si="0"/>
        <v>188</v>
      </c>
      <c r="H23" s="6">
        <v>90</v>
      </c>
      <c r="I23" s="6">
        <v>86</v>
      </c>
      <c r="J23" s="8">
        <f t="shared" si="1"/>
        <v>176</v>
      </c>
      <c r="K23" s="6">
        <v>84</v>
      </c>
      <c r="L23" s="6">
        <v>79</v>
      </c>
      <c r="M23" s="8">
        <f t="shared" si="2"/>
        <v>163</v>
      </c>
      <c r="N23" s="8">
        <f t="shared" si="3"/>
        <v>527</v>
      </c>
    </row>
    <row r="24" spans="1:14" ht="12.75">
      <c r="A24" s="10">
        <v>19</v>
      </c>
      <c r="B24" s="5" t="s">
        <v>51</v>
      </c>
      <c r="C24" s="5" t="s">
        <v>52</v>
      </c>
      <c r="D24" s="16">
        <v>34479</v>
      </c>
      <c r="E24" s="2">
        <v>94</v>
      </c>
      <c r="F24" s="2">
        <v>93</v>
      </c>
      <c r="G24" s="8">
        <f t="shared" si="0"/>
        <v>187</v>
      </c>
      <c r="H24" s="2">
        <v>91</v>
      </c>
      <c r="I24" s="2">
        <v>81</v>
      </c>
      <c r="J24" s="8">
        <f t="shared" si="1"/>
        <v>172</v>
      </c>
      <c r="K24" s="2">
        <v>85</v>
      </c>
      <c r="L24" s="2">
        <v>78</v>
      </c>
      <c r="M24" s="8">
        <f t="shared" si="2"/>
        <v>163</v>
      </c>
      <c r="N24" s="8">
        <f t="shared" si="3"/>
        <v>522</v>
      </c>
    </row>
    <row r="25" spans="1:14" s="5" customFormat="1" ht="12.75">
      <c r="A25" s="10">
        <v>20</v>
      </c>
      <c r="B25" s="5" t="s">
        <v>48</v>
      </c>
      <c r="C25" s="5" t="s">
        <v>49</v>
      </c>
      <c r="D25" s="16">
        <v>35077</v>
      </c>
      <c r="E25" s="2">
        <v>95</v>
      </c>
      <c r="F25" s="2">
        <v>92</v>
      </c>
      <c r="G25" s="8">
        <f t="shared" si="0"/>
        <v>187</v>
      </c>
      <c r="H25" s="6">
        <v>71</v>
      </c>
      <c r="I25" s="6">
        <v>84</v>
      </c>
      <c r="J25" s="8">
        <f t="shared" si="1"/>
        <v>155</v>
      </c>
      <c r="K25" s="6">
        <v>86</v>
      </c>
      <c r="L25" s="6">
        <v>88</v>
      </c>
      <c r="M25" s="8">
        <f t="shared" si="2"/>
        <v>174</v>
      </c>
      <c r="N25" s="8">
        <f t="shared" si="3"/>
        <v>516</v>
      </c>
    </row>
    <row r="26" spans="1:14" s="5" customFormat="1" ht="12.75">
      <c r="A26" s="10">
        <v>21</v>
      </c>
      <c r="B26" s="5" t="s">
        <v>16</v>
      </c>
      <c r="C26" s="5" t="s">
        <v>0</v>
      </c>
      <c r="D26" s="16">
        <v>33442</v>
      </c>
      <c r="E26" s="2">
        <v>93</v>
      </c>
      <c r="F26" s="2">
        <v>98</v>
      </c>
      <c r="G26" s="8">
        <f t="shared" si="0"/>
        <v>191</v>
      </c>
      <c r="H26" s="6">
        <v>77</v>
      </c>
      <c r="I26" s="6">
        <v>79</v>
      </c>
      <c r="J26" s="8">
        <f t="shared" si="1"/>
        <v>156</v>
      </c>
      <c r="K26" s="6">
        <v>82</v>
      </c>
      <c r="L26" s="6">
        <v>85</v>
      </c>
      <c r="M26" s="8">
        <f t="shared" si="2"/>
        <v>167</v>
      </c>
      <c r="N26" s="8">
        <f t="shared" si="3"/>
        <v>514</v>
      </c>
    </row>
    <row r="27" spans="1:14" s="5" customFormat="1" ht="12.75">
      <c r="A27" s="10">
        <v>22</v>
      </c>
      <c r="B27" s="5" t="s">
        <v>1</v>
      </c>
      <c r="C27" s="5" t="s">
        <v>17</v>
      </c>
      <c r="D27" s="16">
        <v>34122</v>
      </c>
      <c r="E27" s="2">
        <v>93</v>
      </c>
      <c r="F27" s="2">
        <v>90</v>
      </c>
      <c r="G27" s="8">
        <f t="shared" si="0"/>
        <v>183</v>
      </c>
      <c r="H27" s="6">
        <v>83</v>
      </c>
      <c r="I27" s="6">
        <v>77</v>
      </c>
      <c r="J27" s="8">
        <f t="shared" si="1"/>
        <v>160</v>
      </c>
      <c r="K27" s="6">
        <v>81</v>
      </c>
      <c r="L27" s="6">
        <v>83</v>
      </c>
      <c r="M27" s="8">
        <f t="shared" si="2"/>
        <v>164</v>
      </c>
      <c r="N27" s="8">
        <f t="shared" si="3"/>
        <v>507</v>
      </c>
    </row>
    <row r="28" spans="1:14" s="5" customFormat="1" ht="12.75">
      <c r="A28" s="10">
        <v>23</v>
      </c>
      <c r="B28" s="5" t="s">
        <v>35</v>
      </c>
      <c r="C28" s="5" t="s">
        <v>36</v>
      </c>
      <c r="D28" s="16">
        <v>34454</v>
      </c>
      <c r="E28" s="2">
        <v>92</v>
      </c>
      <c r="F28" s="2">
        <v>94</v>
      </c>
      <c r="G28" s="8">
        <f t="shared" si="0"/>
        <v>186</v>
      </c>
      <c r="H28" s="6">
        <v>68</v>
      </c>
      <c r="I28" s="6">
        <v>73</v>
      </c>
      <c r="J28" s="8">
        <f t="shared" si="1"/>
        <v>141</v>
      </c>
      <c r="K28" s="6">
        <v>88</v>
      </c>
      <c r="L28" s="6">
        <v>90</v>
      </c>
      <c r="M28" s="8">
        <f t="shared" si="2"/>
        <v>178</v>
      </c>
      <c r="N28" s="8">
        <f t="shared" si="3"/>
        <v>505</v>
      </c>
    </row>
    <row r="29" spans="1:14" s="5" customFormat="1" ht="12.75">
      <c r="A29" s="10">
        <v>24</v>
      </c>
      <c r="B29" s="5" t="s">
        <v>43</v>
      </c>
      <c r="C29" s="5" t="s">
        <v>47</v>
      </c>
      <c r="D29" s="16">
        <v>35212</v>
      </c>
      <c r="E29" s="2">
        <v>87</v>
      </c>
      <c r="F29" s="2">
        <v>86</v>
      </c>
      <c r="G29" s="8">
        <f t="shared" si="0"/>
        <v>173</v>
      </c>
      <c r="H29" s="6">
        <v>44</v>
      </c>
      <c r="I29" s="6">
        <v>76</v>
      </c>
      <c r="J29" s="8">
        <f t="shared" si="1"/>
        <v>120</v>
      </c>
      <c r="K29" s="6">
        <v>67</v>
      </c>
      <c r="L29" s="6">
        <v>84</v>
      </c>
      <c r="M29" s="8">
        <f t="shared" si="2"/>
        <v>151</v>
      </c>
      <c r="N29" s="8">
        <f t="shared" si="3"/>
        <v>444</v>
      </c>
    </row>
  </sheetData>
  <mergeCells count="2">
    <mergeCell ref="A1:B1"/>
    <mergeCell ref="D1:N1"/>
  </mergeCells>
  <printOptions/>
  <pageMargins left="0.3937007874015748" right="0.1968503937007874" top="0.62" bottom="0.25" header="0.79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E29" sqref="E29"/>
    </sheetView>
  </sheetViews>
  <sheetFormatPr defaultColWidth="11.421875" defaultRowHeight="12.75"/>
  <cols>
    <col min="1" max="1" width="5.7109375" style="3" bestFit="1" customWidth="1"/>
    <col min="2" max="2" width="9.7109375" style="3" customWidth="1"/>
    <col min="3" max="3" width="11.7109375" style="1" bestFit="1" customWidth="1"/>
    <col min="4" max="4" width="9.28125" style="1" bestFit="1" customWidth="1"/>
    <col min="5" max="5" width="11.8515625" style="4" customWidth="1"/>
    <col min="6" max="15" width="6.7109375" style="4" customWidth="1"/>
    <col min="16" max="16" width="9.57421875" style="24" customWidth="1"/>
    <col min="17" max="16384" width="11.421875" style="1" customWidth="1"/>
  </cols>
  <sheetData>
    <row r="1" spans="1:16" ht="117.75" customHeight="1">
      <c r="A1" s="25"/>
      <c r="B1" s="25"/>
      <c r="C1" s="26"/>
      <c r="D1" s="7"/>
      <c r="E1" s="27" t="s">
        <v>34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s="19" customFormat="1" ht="12.75">
      <c r="A2" s="15" t="s">
        <v>54</v>
      </c>
      <c r="B2" s="18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3"/>
      <c r="Q2" s="22"/>
    </row>
    <row r="3" spans="1:17" s="19" customFormat="1" ht="12.75">
      <c r="A3" s="15" t="s">
        <v>33</v>
      </c>
      <c r="B3" s="18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3"/>
      <c r="Q3" s="22"/>
    </row>
    <row r="4" spans="1:17" s="19" customFormat="1" ht="12.75">
      <c r="A4" s="15"/>
      <c r="B4" s="18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3"/>
      <c r="Q4" s="22"/>
    </row>
    <row r="5" spans="1:17" s="19" customFormat="1" ht="12.75">
      <c r="A5" s="15" t="s">
        <v>30</v>
      </c>
      <c r="B5" s="18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3" t="s">
        <v>25</v>
      </c>
      <c r="Q5" s="22"/>
    </row>
    <row r="6" spans="1:17" s="5" customFormat="1" ht="12.75">
      <c r="A6" s="10">
        <v>1</v>
      </c>
      <c r="B6" s="12">
        <f aca="true" t="shared" si="0" ref="B6:B14">SUM(P6:Q6)</f>
        <v>666.1</v>
      </c>
      <c r="C6" s="5" t="s">
        <v>41</v>
      </c>
      <c r="D6" s="5" t="s">
        <v>42</v>
      </c>
      <c r="E6" s="16">
        <v>34811</v>
      </c>
      <c r="F6" s="13">
        <v>9.4</v>
      </c>
      <c r="G6" s="13">
        <v>9.3</v>
      </c>
      <c r="H6" s="13">
        <v>9.9</v>
      </c>
      <c r="I6" s="13">
        <v>9.6</v>
      </c>
      <c r="J6" s="13">
        <v>9.6</v>
      </c>
      <c r="K6" s="13">
        <v>10.1</v>
      </c>
      <c r="L6" s="13">
        <v>9.1</v>
      </c>
      <c r="M6" s="13">
        <v>9.3</v>
      </c>
      <c r="N6" s="13">
        <v>10.4</v>
      </c>
      <c r="O6" s="13">
        <v>10.4</v>
      </c>
      <c r="P6" s="23">
        <f aca="true" t="shared" si="1" ref="P6:P14">SUM(F6:O6)</f>
        <v>97.10000000000001</v>
      </c>
      <c r="Q6" s="8">
        <v>569</v>
      </c>
    </row>
    <row r="7" spans="1:17" s="5" customFormat="1" ht="12.75">
      <c r="A7" s="10">
        <v>2</v>
      </c>
      <c r="B7" s="12">
        <f t="shared" si="0"/>
        <v>661.2</v>
      </c>
      <c r="C7" s="5" t="s">
        <v>1</v>
      </c>
      <c r="D7" s="5" t="s">
        <v>2</v>
      </c>
      <c r="E7" s="16">
        <v>32716</v>
      </c>
      <c r="F7" s="13">
        <v>10.6</v>
      </c>
      <c r="G7" s="13">
        <v>10.5</v>
      </c>
      <c r="H7" s="13">
        <v>9.4</v>
      </c>
      <c r="I7" s="13">
        <v>8.3</v>
      </c>
      <c r="J7" s="13">
        <v>10.4</v>
      </c>
      <c r="K7" s="13">
        <v>10.4</v>
      </c>
      <c r="L7" s="13">
        <v>8.5</v>
      </c>
      <c r="M7" s="13">
        <v>8.2</v>
      </c>
      <c r="N7" s="13">
        <v>8.5</v>
      </c>
      <c r="O7" s="13">
        <v>9.4</v>
      </c>
      <c r="P7" s="23">
        <f t="shared" si="1"/>
        <v>94.2</v>
      </c>
      <c r="Q7" s="8">
        <v>567</v>
      </c>
    </row>
    <row r="8" spans="1:17" s="5" customFormat="1" ht="12.75">
      <c r="A8" s="10">
        <v>3</v>
      </c>
      <c r="B8" s="12">
        <f t="shared" si="0"/>
        <v>656.7</v>
      </c>
      <c r="C8" s="5" t="s">
        <v>6</v>
      </c>
      <c r="D8" s="5" t="s">
        <v>7</v>
      </c>
      <c r="E8" s="16">
        <v>33950</v>
      </c>
      <c r="F8" s="13">
        <v>10.4</v>
      </c>
      <c r="G8" s="13">
        <v>9.7</v>
      </c>
      <c r="H8" s="13">
        <v>7.8</v>
      </c>
      <c r="I8" s="13">
        <v>10.7</v>
      </c>
      <c r="J8" s="13">
        <v>9.2</v>
      </c>
      <c r="K8" s="13">
        <v>9.9</v>
      </c>
      <c r="L8" s="13">
        <v>10</v>
      </c>
      <c r="M8" s="13">
        <v>10.6</v>
      </c>
      <c r="N8" s="13">
        <v>8.9</v>
      </c>
      <c r="O8" s="13">
        <v>8.5</v>
      </c>
      <c r="P8" s="23">
        <f t="shared" si="1"/>
        <v>95.69999999999999</v>
      </c>
      <c r="Q8" s="8">
        <v>561</v>
      </c>
    </row>
    <row r="9" spans="1:17" s="5" customFormat="1" ht="12.75">
      <c r="A9" s="10">
        <v>4</v>
      </c>
      <c r="B9" s="12">
        <f t="shared" si="0"/>
        <v>656</v>
      </c>
      <c r="C9" s="5" t="s">
        <v>1</v>
      </c>
      <c r="D9" s="5" t="s">
        <v>3</v>
      </c>
      <c r="E9" s="16">
        <v>33447</v>
      </c>
      <c r="F9" s="13">
        <v>8.8</v>
      </c>
      <c r="G9" s="13">
        <v>9.1</v>
      </c>
      <c r="H9" s="13">
        <v>8.6</v>
      </c>
      <c r="I9" s="13">
        <v>7.9</v>
      </c>
      <c r="J9" s="13">
        <v>9.7</v>
      </c>
      <c r="K9" s="13">
        <v>8.6</v>
      </c>
      <c r="L9" s="13">
        <v>8.3</v>
      </c>
      <c r="M9" s="13">
        <v>10.5</v>
      </c>
      <c r="N9" s="13">
        <v>10.6</v>
      </c>
      <c r="O9" s="13">
        <v>9.9</v>
      </c>
      <c r="P9" s="23">
        <f t="shared" si="1"/>
        <v>92</v>
      </c>
      <c r="Q9" s="8">
        <v>564</v>
      </c>
    </row>
    <row r="10" spans="1:17" s="5" customFormat="1" ht="12.75">
      <c r="A10" s="10">
        <v>5</v>
      </c>
      <c r="B10" s="12">
        <f t="shared" si="0"/>
        <v>652.5</v>
      </c>
      <c r="C10" s="5" t="s">
        <v>38</v>
      </c>
      <c r="D10" s="5" t="s">
        <v>0</v>
      </c>
      <c r="E10" s="16">
        <v>33713</v>
      </c>
      <c r="F10" s="13">
        <v>8</v>
      </c>
      <c r="G10" s="13">
        <v>9.5</v>
      </c>
      <c r="H10" s="13">
        <v>10.6</v>
      </c>
      <c r="I10" s="13">
        <v>9.2</v>
      </c>
      <c r="J10" s="13">
        <v>8.1</v>
      </c>
      <c r="K10" s="13">
        <v>9.8</v>
      </c>
      <c r="L10" s="13">
        <v>10.3</v>
      </c>
      <c r="M10" s="13">
        <v>9.5</v>
      </c>
      <c r="N10" s="13">
        <v>9</v>
      </c>
      <c r="O10" s="13">
        <v>9.5</v>
      </c>
      <c r="P10" s="23">
        <f t="shared" si="1"/>
        <v>93.5</v>
      </c>
      <c r="Q10" s="8">
        <v>559</v>
      </c>
    </row>
    <row r="11" spans="1:17" s="5" customFormat="1" ht="12.75">
      <c r="A11" s="10">
        <v>6</v>
      </c>
      <c r="B11" s="12">
        <f t="shared" si="0"/>
        <v>650.8</v>
      </c>
      <c r="C11" s="5" t="s">
        <v>43</v>
      </c>
      <c r="D11" s="5" t="s">
        <v>44</v>
      </c>
      <c r="E11" s="16">
        <v>34709</v>
      </c>
      <c r="F11" s="13">
        <v>9.4</v>
      </c>
      <c r="G11" s="13">
        <v>9.7</v>
      </c>
      <c r="H11" s="13">
        <v>9.6</v>
      </c>
      <c r="I11" s="13">
        <v>10.6</v>
      </c>
      <c r="J11" s="13">
        <v>10.6</v>
      </c>
      <c r="K11" s="13">
        <v>9.1</v>
      </c>
      <c r="L11" s="13">
        <v>10.1</v>
      </c>
      <c r="M11" s="13">
        <v>10</v>
      </c>
      <c r="N11" s="13">
        <v>10.7</v>
      </c>
      <c r="O11" s="13">
        <v>9</v>
      </c>
      <c r="P11" s="23">
        <f t="shared" si="1"/>
        <v>98.80000000000001</v>
      </c>
      <c r="Q11" s="8">
        <v>552</v>
      </c>
    </row>
    <row r="12" spans="1:17" ht="12.75">
      <c r="A12" s="10">
        <v>7</v>
      </c>
      <c r="B12" s="12">
        <f t="shared" si="0"/>
        <v>650.2</v>
      </c>
      <c r="C12" s="5" t="s">
        <v>4</v>
      </c>
      <c r="D12" s="5" t="s">
        <v>5</v>
      </c>
      <c r="E12" s="16">
        <v>32782</v>
      </c>
      <c r="F12" s="13">
        <v>9.2</v>
      </c>
      <c r="G12" s="13">
        <v>9.8</v>
      </c>
      <c r="H12" s="13">
        <v>9.7</v>
      </c>
      <c r="I12" s="13">
        <v>9.8</v>
      </c>
      <c r="J12" s="13">
        <v>9.4</v>
      </c>
      <c r="K12" s="13">
        <v>8.5</v>
      </c>
      <c r="L12" s="13">
        <v>8.4</v>
      </c>
      <c r="M12" s="13">
        <v>8.7</v>
      </c>
      <c r="N12" s="13">
        <v>8.7</v>
      </c>
      <c r="O12" s="13">
        <v>10</v>
      </c>
      <c r="P12" s="23">
        <f t="shared" si="1"/>
        <v>92.2</v>
      </c>
      <c r="Q12" s="8">
        <v>558</v>
      </c>
    </row>
    <row r="13" spans="1:17" s="5" customFormat="1" ht="12.75">
      <c r="A13" s="10">
        <v>8</v>
      </c>
      <c r="B13" s="12">
        <f t="shared" si="0"/>
        <v>647.5</v>
      </c>
      <c r="C13" s="5" t="s">
        <v>13</v>
      </c>
      <c r="D13" s="5" t="s">
        <v>14</v>
      </c>
      <c r="E13" s="16">
        <v>34199</v>
      </c>
      <c r="F13" s="13">
        <v>9.5</v>
      </c>
      <c r="G13" s="13">
        <v>8.3</v>
      </c>
      <c r="H13" s="13">
        <v>8.5</v>
      </c>
      <c r="I13" s="13">
        <v>8.6</v>
      </c>
      <c r="J13" s="13">
        <v>9.6</v>
      </c>
      <c r="K13" s="13">
        <v>10</v>
      </c>
      <c r="L13" s="13">
        <v>9.2</v>
      </c>
      <c r="M13" s="13">
        <v>10.3</v>
      </c>
      <c r="N13" s="13">
        <v>9.8</v>
      </c>
      <c r="O13" s="13">
        <v>8.7</v>
      </c>
      <c r="P13" s="23">
        <f t="shared" si="1"/>
        <v>92.5</v>
      </c>
      <c r="Q13" s="8">
        <v>555</v>
      </c>
    </row>
    <row r="14" spans="1:17" ht="12.75">
      <c r="A14" s="10">
        <v>9</v>
      </c>
      <c r="B14" s="12">
        <f t="shared" si="0"/>
        <v>643.1</v>
      </c>
      <c r="C14" s="5" t="s">
        <v>28</v>
      </c>
      <c r="D14" s="5" t="s">
        <v>29</v>
      </c>
      <c r="E14" s="16">
        <v>33551</v>
      </c>
      <c r="F14" s="13">
        <v>7</v>
      </c>
      <c r="G14" s="13">
        <v>9.1</v>
      </c>
      <c r="H14" s="13">
        <v>9.8</v>
      </c>
      <c r="I14" s="13">
        <v>7.1</v>
      </c>
      <c r="J14" s="13">
        <v>9.5</v>
      </c>
      <c r="K14" s="13">
        <v>9.9</v>
      </c>
      <c r="L14" s="13">
        <v>10.2</v>
      </c>
      <c r="M14" s="13">
        <v>10</v>
      </c>
      <c r="N14" s="13">
        <v>8.2</v>
      </c>
      <c r="O14" s="13">
        <v>10.3</v>
      </c>
      <c r="P14" s="23">
        <f t="shared" si="1"/>
        <v>91.1</v>
      </c>
      <c r="Q14" s="8">
        <v>552</v>
      </c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</sheetData>
  <mergeCells count="2">
    <mergeCell ref="A1:C1"/>
    <mergeCell ref="E1:P1"/>
  </mergeCells>
  <printOptions/>
  <pageMargins left="0.3937007874015748" right="0.1968503937007874" top="0.62" bottom="0.25" header="0.79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D21" sqref="D21"/>
    </sheetView>
  </sheetViews>
  <sheetFormatPr defaultColWidth="11.421875" defaultRowHeight="12.75"/>
  <cols>
    <col min="1" max="1" width="5.8515625" style="2" customWidth="1"/>
    <col min="2" max="2" width="11.7109375" style="1" bestFit="1" customWidth="1"/>
    <col min="3" max="3" width="12.28125" style="1" customWidth="1"/>
    <col min="4" max="4" width="10.140625" style="4" customWidth="1"/>
    <col min="5" max="10" width="6.140625" style="2" customWidth="1"/>
    <col min="11" max="11" width="9.00390625" style="2" customWidth="1"/>
    <col min="12" max="13" width="6.140625" style="2" customWidth="1"/>
    <col min="14" max="16384" width="11.421875" style="1" customWidth="1"/>
  </cols>
  <sheetData>
    <row r="1" spans="2:11" ht="85.5" customHeight="1">
      <c r="B1" s="7"/>
      <c r="C1" s="7"/>
      <c r="D1" s="27" t="s">
        <v>34</v>
      </c>
      <c r="E1" s="27"/>
      <c r="F1" s="27"/>
      <c r="G1" s="27"/>
      <c r="H1" s="27"/>
      <c r="I1" s="27"/>
      <c r="J1" s="27"/>
      <c r="K1" s="27"/>
    </row>
    <row r="2" spans="1:13" s="14" customFormat="1" ht="12.75">
      <c r="A2" s="15" t="s">
        <v>20</v>
      </c>
      <c r="D2" s="17"/>
      <c r="E2" s="8"/>
      <c r="F2" s="8"/>
      <c r="G2" s="8"/>
      <c r="H2" s="8"/>
      <c r="I2" s="8"/>
      <c r="J2" s="8"/>
      <c r="K2" s="8"/>
      <c r="L2" s="8"/>
      <c r="M2" s="8"/>
    </row>
    <row r="3" spans="1:13" s="14" customFormat="1" ht="12.75">
      <c r="A3" s="15" t="s">
        <v>30</v>
      </c>
      <c r="D3" s="17"/>
      <c r="E3" s="8" t="s">
        <v>21</v>
      </c>
      <c r="F3" s="8" t="s">
        <v>22</v>
      </c>
      <c r="G3" s="8" t="s">
        <v>23</v>
      </c>
      <c r="H3" s="8" t="s">
        <v>24</v>
      </c>
      <c r="I3" s="8" t="s">
        <v>26</v>
      </c>
      <c r="J3" s="8" t="s">
        <v>27</v>
      </c>
      <c r="K3" s="8" t="s">
        <v>25</v>
      </c>
      <c r="L3" s="8"/>
      <c r="M3" s="8"/>
    </row>
    <row r="4" spans="1:13" s="5" customFormat="1" ht="12.75">
      <c r="A4" s="10">
        <v>1</v>
      </c>
      <c r="B4" s="5" t="s">
        <v>1</v>
      </c>
      <c r="C4" s="5" t="s">
        <v>3</v>
      </c>
      <c r="D4" s="16">
        <v>33447</v>
      </c>
      <c r="E4" s="6">
        <v>99</v>
      </c>
      <c r="F4" s="6">
        <v>98</v>
      </c>
      <c r="G4" s="6">
        <v>100</v>
      </c>
      <c r="H4" s="6">
        <v>97</v>
      </c>
      <c r="I4" s="6">
        <v>99</v>
      </c>
      <c r="J4" s="6">
        <v>97</v>
      </c>
      <c r="K4" s="8">
        <f aca="true" t="shared" si="0" ref="K4:K27">SUM(E4:J4)</f>
        <v>590</v>
      </c>
      <c r="L4" s="6"/>
      <c r="M4" s="6"/>
    </row>
    <row r="5" spans="1:13" s="5" customFormat="1" ht="12.75">
      <c r="A5" s="10">
        <v>2</v>
      </c>
      <c r="B5" s="5" t="s">
        <v>28</v>
      </c>
      <c r="C5" s="5" t="s">
        <v>29</v>
      </c>
      <c r="D5" s="16">
        <v>33551</v>
      </c>
      <c r="E5" s="6">
        <v>98</v>
      </c>
      <c r="F5" s="6">
        <v>97</v>
      </c>
      <c r="G5" s="6">
        <v>99</v>
      </c>
      <c r="H5" s="6">
        <v>98</v>
      </c>
      <c r="I5" s="6">
        <v>98</v>
      </c>
      <c r="J5" s="6">
        <v>98</v>
      </c>
      <c r="K5" s="8">
        <f t="shared" si="0"/>
        <v>588</v>
      </c>
      <c r="L5" s="6"/>
      <c r="M5" s="6"/>
    </row>
    <row r="6" spans="1:13" s="5" customFormat="1" ht="12.75">
      <c r="A6" s="10">
        <v>3</v>
      </c>
      <c r="B6" s="5" t="s">
        <v>39</v>
      </c>
      <c r="C6" s="5" t="s">
        <v>40</v>
      </c>
      <c r="D6" s="16">
        <v>34217</v>
      </c>
      <c r="E6" s="6">
        <v>98</v>
      </c>
      <c r="F6" s="6">
        <v>97</v>
      </c>
      <c r="G6" s="6">
        <v>96</v>
      </c>
      <c r="H6" s="6">
        <v>99</v>
      </c>
      <c r="I6" s="6">
        <v>97</v>
      </c>
      <c r="J6" s="6">
        <v>99</v>
      </c>
      <c r="K6" s="8">
        <f t="shared" si="0"/>
        <v>586</v>
      </c>
      <c r="L6" s="6"/>
      <c r="M6" s="6"/>
    </row>
    <row r="7" spans="1:13" s="5" customFormat="1" ht="12.75">
      <c r="A7" s="10">
        <v>4</v>
      </c>
      <c r="B7" s="5" t="s">
        <v>41</v>
      </c>
      <c r="C7" s="5" t="s">
        <v>42</v>
      </c>
      <c r="D7" s="16">
        <v>34811</v>
      </c>
      <c r="E7" s="6">
        <v>99</v>
      </c>
      <c r="F7" s="6">
        <v>95</v>
      </c>
      <c r="G7" s="6">
        <v>98</v>
      </c>
      <c r="H7" s="6">
        <v>99</v>
      </c>
      <c r="I7" s="6">
        <v>96</v>
      </c>
      <c r="J7" s="6">
        <v>98</v>
      </c>
      <c r="K7" s="8">
        <f t="shared" si="0"/>
        <v>585</v>
      </c>
      <c r="L7" s="6"/>
      <c r="M7" s="6"/>
    </row>
    <row r="8" spans="1:13" s="5" customFormat="1" ht="12.75">
      <c r="A8" s="10">
        <v>5</v>
      </c>
      <c r="B8" s="5" t="s">
        <v>13</v>
      </c>
      <c r="C8" s="5" t="s">
        <v>14</v>
      </c>
      <c r="D8" s="16">
        <v>34199</v>
      </c>
      <c r="E8" s="6">
        <v>95</v>
      </c>
      <c r="F8" s="6">
        <v>98</v>
      </c>
      <c r="G8" s="6">
        <v>96</v>
      </c>
      <c r="H8" s="6">
        <v>96</v>
      </c>
      <c r="I8" s="6">
        <v>100</v>
      </c>
      <c r="J8" s="6">
        <v>99</v>
      </c>
      <c r="K8" s="8">
        <f t="shared" si="0"/>
        <v>584</v>
      </c>
      <c r="L8" s="6"/>
      <c r="M8" s="6"/>
    </row>
    <row r="9" spans="1:13" s="5" customFormat="1" ht="12.75">
      <c r="A9" s="10">
        <v>6</v>
      </c>
      <c r="B9" s="5" t="s">
        <v>38</v>
      </c>
      <c r="C9" s="5" t="s">
        <v>9</v>
      </c>
      <c r="D9" s="16">
        <v>34665</v>
      </c>
      <c r="E9" s="6">
        <v>99</v>
      </c>
      <c r="F9" s="6">
        <v>98</v>
      </c>
      <c r="G9" s="6">
        <v>98</v>
      </c>
      <c r="H9" s="6">
        <v>97</v>
      </c>
      <c r="I9" s="6">
        <v>97</v>
      </c>
      <c r="J9" s="6">
        <v>95</v>
      </c>
      <c r="K9" s="8">
        <f t="shared" si="0"/>
        <v>584</v>
      </c>
      <c r="L9" s="6"/>
      <c r="M9" s="6"/>
    </row>
    <row r="10" spans="1:13" s="5" customFormat="1" ht="12.75">
      <c r="A10" s="10">
        <v>7</v>
      </c>
      <c r="B10" s="5" t="s">
        <v>4</v>
      </c>
      <c r="C10" s="5" t="s">
        <v>18</v>
      </c>
      <c r="D10" s="16">
        <v>34905</v>
      </c>
      <c r="E10" s="6">
        <v>98</v>
      </c>
      <c r="F10" s="6">
        <v>98</v>
      </c>
      <c r="G10" s="6">
        <v>97</v>
      </c>
      <c r="H10" s="6">
        <v>100</v>
      </c>
      <c r="I10" s="6">
        <v>94</v>
      </c>
      <c r="J10" s="6">
        <v>96</v>
      </c>
      <c r="K10" s="8">
        <f t="shared" si="0"/>
        <v>583</v>
      </c>
      <c r="L10" s="6"/>
      <c r="M10" s="6"/>
    </row>
    <row r="11" spans="1:13" s="5" customFormat="1" ht="12.75">
      <c r="A11" s="10">
        <v>8</v>
      </c>
      <c r="B11" s="5" t="s">
        <v>10</v>
      </c>
      <c r="C11" s="5" t="s">
        <v>12</v>
      </c>
      <c r="D11" s="16">
        <v>34886</v>
      </c>
      <c r="E11" s="6">
        <v>98</v>
      </c>
      <c r="F11" s="6">
        <v>94</v>
      </c>
      <c r="G11" s="6">
        <v>99</v>
      </c>
      <c r="H11" s="6">
        <v>97</v>
      </c>
      <c r="I11" s="6">
        <v>99</v>
      </c>
      <c r="J11" s="6">
        <v>95</v>
      </c>
      <c r="K11" s="8">
        <f t="shared" si="0"/>
        <v>582</v>
      </c>
      <c r="L11" s="6"/>
      <c r="M11" s="6"/>
    </row>
    <row r="12" spans="1:13" s="5" customFormat="1" ht="12.75">
      <c r="A12" s="10">
        <v>9</v>
      </c>
      <c r="B12" s="5" t="s">
        <v>4</v>
      </c>
      <c r="C12" s="5" t="s">
        <v>5</v>
      </c>
      <c r="D12" s="16">
        <v>32782</v>
      </c>
      <c r="E12" s="6">
        <v>99</v>
      </c>
      <c r="F12" s="6">
        <v>96</v>
      </c>
      <c r="G12" s="6">
        <v>93</v>
      </c>
      <c r="H12" s="6">
        <v>97</v>
      </c>
      <c r="I12" s="6">
        <v>98</v>
      </c>
      <c r="J12" s="6">
        <v>98</v>
      </c>
      <c r="K12" s="8">
        <f t="shared" si="0"/>
        <v>581</v>
      </c>
      <c r="L12" s="6"/>
      <c r="M12" s="6"/>
    </row>
    <row r="13" spans="1:13" s="5" customFormat="1" ht="12.75">
      <c r="A13" s="10">
        <v>10</v>
      </c>
      <c r="B13" s="5" t="s">
        <v>50</v>
      </c>
      <c r="C13" s="5" t="s">
        <v>5</v>
      </c>
      <c r="D13" s="16">
        <v>33800</v>
      </c>
      <c r="E13" s="6">
        <v>94</v>
      </c>
      <c r="F13" s="6">
        <v>96</v>
      </c>
      <c r="G13" s="6">
        <v>98</v>
      </c>
      <c r="H13" s="6">
        <v>98</v>
      </c>
      <c r="I13" s="6">
        <v>97</v>
      </c>
      <c r="J13" s="6">
        <v>98</v>
      </c>
      <c r="K13" s="8">
        <f t="shared" si="0"/>
        <v>581</v>
      </c>
      <c r="L13" s="6"/>
      <c r="M13" s="6"/>
    </row>
    <row r="14" spans="1:13" s="5" customFormat="1" ht="12.75">
      <c r="A14" s="10">
        <v>11</v>
      </c>
      <c r="B14" s="5" t="s">
        <v>53</v>
      </c>
      <c r="C14" s="5" t="s">
        <v>44</v>
      </c>
      <c r="D14" s="16">
        <v>34709</v>
      </c>
      <c r="E14" s="6">
        <v>97</v>
      </c>
      <c r="F14" s="6">
        <v>96</v>
      </c>
      <c r="G14" s="6">
        <v>94</v>
      </c>
      <c r="H14" s="6">
        <v>99</v>
      </c>
      <c r="I14" s="6">
        <v>98</v>
      </c>
      <c r="J14" s="6">
        <v>97</v>
      </c>
      <c r="K14" s="8">
        <f t="shared" si="0"/>
        <v>581</v>
      </c>
      <c r="L14" s="6"/>
      <c r="M14" s="6"/>
    </row>
    <row r="15" spans="1:13" s="5" customFormat="1" ht="12.75">
      <c r="A15" s="10">
        <v>12</v>
      </c>
      <c r="B15" s="5" t="s">
        <v>6</v>
      </c>
      <c r="C15" s="5" t="s">
        <v>7</v>
      </c>
      <c r="D15" s="16">
        <v>33950</v>
      </c>
      <c r="E15" s="6">
        <v>97</v>
      </c>
      <c r="F15" s="6">
        <v>97</v>
      </c>
      <c r="G15" s="6">
        <v>97</v>
      </c>
      <c r="H15" s="6">
        <v>98</v>
      </c>
      <c r="I15" s="6">
        <v>97</v>
      </c>
      <c r="J15" s="6">
        <v>95</v>
      </c>
      <c r="K15" s="8">
        <f t="shared" si="0"/>
        <v>581</v>
      </c>
      <c r="L15" s="6"/>
      <c r="M15" s="6"/>
    </row>
    <row r="16" spans="1:13" s="5" customFormat="1" ht="12.75">
      <c r="A16" s="10">
        <v>13</v>
      </c>
      <c r="B16" s="5" t="s">
        <v>10</v>
      </c>
      <c r="C16" s="5" t="s">
        <v>11</v>
      </c>
      <c r="D16" s="16">
        <v>34325</v>
      </c>
      <c r="E16" s="6">
        <v>97</v>
      </c>
      <c r="F16" s="6">
        <v>94</v>
      </c>
      <c r="G16" s="6">
        <v>96</v>
      </c>
      <c r="H16" s="6">
        <v>97</v>
      </c>
      <c r="I16" s="6">
        <v>97</v>
      </c>
      <c r="J16" s="6">
        <v>98</v>
      </c>
      <c r="K16" s="8">
        <f t="shared" si="0"/>
        <v>579</v>
      </c>
      <c r="L16" s="6"/>
      <c r="M16" s="6"/>
    </row>
    <row r="17" spans="1:13" s="5" customFormat="1" ht="12.75">
      <c r="A17" s="10">
        <v>14</v>
      </c>
      <c r="B17" s="5" t="s">
        <v>38</v>
      </c>
      <c r="C17" s="5" t="s">
        <v>0</v>
      </c>
      <c r="D17" s="16">
        <v>33713</v>
      </c>
      <c r="E17" s="6">
        <v>98</v>
      </c>
      <c r="F17" s="6">
        <v>95</v>
      </c>
      <c r="G17" s="6">
        <v>95</v>
      </c>
      <c r="H17" s="6">
        <v>97</v>
      </c>
      <c r="I17" s="6">
        <v>97</v>
      </c>
      <c r="J17" s="6">
        <v>97</v>
      </c>
      <c r="K17" s="8">
        <f t="shared" si="0"/>
        <v>579</v>
      </c>
      <c r="L17" s="6"/>
      <c r="M17" s="6"/>
    </row>
    <row r="18" spans="1:13" s="5" customFormat="1" ht="12.75">
      <c r="A18" s="10">
        <v>15</v>
      </c>
      <c r="B18" s="5" t="s">
        <v>8</v>
      </c>
      <c r="C18" s="5" t="s">
        <v>9</v>
      </c>
      <c r="D18" s="16">
        <v>32959</v>
      </c>
      <c r="E18" s="6">
        <v>97</v>
      </c>
      <c r="F18" s="6">
        <v>97</v>
      </c>
      <c r="G18" s="6">
        <v>96</v>
      </c>
      <c r="H18" s="6">
        <v>94</v>
      </c>
      <c r="I18" s="6">
        <v>98</v>
      </c>
      <c r="J18" s="6">
        <v>95</v>
      </c>
      <c r="K18" s="8">
        <f t="shared" si="0"/>
        <v>577</v>
      </c>
      <c r="L18" s="6"/>
      <c r="M18" s="6"/>
    </row>
    <row r="19" spans="1:13" s="5" customFormat="1" ht="12.75">
      <c r="A19" s="10">
        <v>16</v>
      </c>
      <c r="B19" s="5" t="s">
        <v>1</v>
      </c>
      <c r="C19" s="5" t="s">
        <v>2</v>
      </c>
      <c r="D19" s="16">
        <v>32716</v>
      </c>
      <c r="E19" s="6">
        <v>98</v>
      </c>
      <c r="F19" s="6">
        <v>94</v>
      </c>
      <c r="G19" s="6">
        <v>96</v>
      </c>
      <c r="H19" s="6">
        <v>96</v>
      </c>
      <c r="I19" s="6">
        <v>96</v>
      </c>
      <c r="J19" s="6">
        <v>92</v>
      </c>
      <c r="K19" s="8">
        <f t="shared" si="0"/>
        <v>572</v>
      </c>
      <c r="L19" s="6"/>
      <c r="M19" s="6"/>
    </row>
    <row r="20" spans="1:13" s="5" customFormat="1" ht="12.75">
      <c r="A20" s="10">
        <v>17</v>
      </c>
      <c r="B20" s="5" t="s">
        <v>16</v>
      </c>
      <c r="C20" s="5" t="s">
        <v>0</v>
      </c>
      <c r="D20" s="16">
        <v>33442</v>
      </c>
      <c r="E20" s="6">
        <v>93</v>
      </c>
      <c r="F20" s="6">
        <v>98</v>
      </c>
      <c r="G20" s="6">
        <v>93</v>
      </c>
      <c r="H20" s="6">
        <v>96</v>
      </c>
      <c r="I20" s="6">
        <v>96</v>
      </c>
      <c r="J20" s="6">
        <v>95</v>
      </c>
      <c r="K20" s="8">
        <f t="shared" si="0"/>
        <v>571</v>
      </c>
      <c r="L20" s="6"/>
      <c r="M20" s="6"/>
    </row>
    <row r="21" spans="1:13" s="5" customFormat="1" ht="12.75">
      <c r="A21" s="10">
        <v>18</v>
      </c>
      <c r="B21" s="5" t="s">
        <v>35</v>
      </c>
      <c r="C21" s="5" t="s">
        <v>36</v>
      </c>
      <c r="D21" s="16">
        <v>34454</v>
      </c>
      <c r="E21" s="6">
        <v>92</v>
      </c>
      <c r="F21" s="6">
        <v>94</v>
      </c>
      <c r="G21" s="6">
        <v>94</v>
      </c>
      <c r="H21" s="6">
        <v>98</v>
      </c>
      <c r="I21" s="6">
        <v>98</v>
      </c>
      <c r="J21" s="6">
        <v>93</v>
      </c>
      <c r="K21" s="8">
        <f t="shared" si="0"/>
        <v>569</v>
      </c>
      <c r="L21" s="6"/>
      <c r="M21" s="6"/>
    </row>
    <row r="22" spans="1:13" s="5" customFormat="1" ht="12.75">
      <c r="A22" s="10">
        <v>19</v>
      </c>
      <c r="B22" s="5" t="s">
        <v>45</v>
      </c>
      <c r="C22" s="5" t="s">
        <v>46</v>
      </c>
      <c r="D22" s="16">
        <v>34505</v>
      </c>
      <c r="E22" s="6">
        <v>92</v>
      </c>
      <c r="F22" s="6">
        <v>92</v>
      </c>
      <c r="G22" s="6">
        <v>99</v>
      </c>
      <c r="H22" s="6">
        <v>94</v>
      </c>
      <c r="I22" s="6">
        <v>94</v>
      </c>
      <c r="J22" s="6">
        <v>96</v>
      </c>
      <c r="K22" s="8">
        <f t="shared" si="0"/>
        <v>567</v>
      </c>
      <c r="L22" s="6"/>
      <c r="M22" s="6"/>
    </row>
    <row r="23" spans="1:13" s="5" customFormat="1" ht="12.75">
      <c r="A23" s="10">
        <v>20</v>
      </c>
      <c r="B23" s="5" t="s">
        <v>37</v>
      </c>
      <c r="C23" s="5" t="s">
        <v>15</v>
      </c>
      <c r="D23" s="16">
        <v>34053</v>
      </c>
      <c r="E23" s="6">
        <v>94</v>
      </c>
      <c r="F23" s="6">
        <v>94</v>
      </c>
      <c r="G23" s="6">
        <v>95</v>
      </c>
      <c r="H23" s="6">
        <v>93</v>
      </c>
      <c r="I23" s="6">
        <v>93</v>
      </c>
      <c r="J23" s="6">
        <v>96</v>
      </c>
      <c r="K23" s="8">
        <f t="shared" si="0"/>
        <v>565</v>
      </c>
      <c r="L23" s="6"/>
      <c r="M23" s="6"/>
    </row>
    <row r="24" spans="1:13" s="5" customFormat="1" ht="12.75">
      <c r="A24" s="10">
        <v>21</v>
      </c>
      <c r="B24" s="5" t="s">
        <v>1</v>
      </c>
      <c r="C24" s="5" t="s">
        <v>17</v>
      </c>
      <c r="D24" s="16">
        <v>34122</v>
      </c>
      <c r="E24" s="6">
        <v>93</v>
      </c>
      <c r="F24" s="6">
        <v>90</v>
      </c>
      <c r="G24" s="6">
        <v>92</v>
      </c>
      <c r="H24" s="6">
        <v>93</v>
      </c>
      <c r="I24" s="6">
        <v>95</v>
      </c>
      <c r="J24" s="6">
        <v>96</v>
      </c>
      <c r="K24" s="8">
        <f t="shared" si="0"/>
        <v>559</v>
      </c>
      <c r="L24" s="6"/>
      <c r="M24" s="6"/>
    </row>
    <row r="25" spans="1:13" s="5" customFormat="1" ht="12.75">
      <c r="A25" s="10">
        <v>22</v>
      </c>
      <c r="B25" s="5" t="s">
        <v>48</v>
      </c>
      <c r="C25" s="5" t="s">
        <v>49</v>
      </c>
      <c r="D25" s="16">
        <v>35077</v>
      </c>
      <c r="E25" s="6">
        <v>95</v>
      </c>
      <c r="F25" s="6">
        <v>92</v>
      </c>
      <c r="G25" s="6">
        <v>96</v>
      </c>
      <c r="H25" s="6">
        <v>89</v>
      </c>
      <c r="I25" s="6">
        <v>93</v>
      </c>
      <c r="J25" s="6">
        <v>93</v>
      </c>
      <c r="K25" s="8">
        <f t="shared" si="0"/>
        <v>558</v>
      </c>
      <c r="L25" s="6"/>
      <c r="M25" s="6"/>
    </row>
    <row r="26" spans="1:13" s="5" customFormat="1" ht="12.75">
      <c r="A26" s="10">
        <v>23</v>
      </c>
      <c r="B26" s="5" t="s">
        <v>51</v>
      </c>
      <c r="C26" s="5" t="s">
        <v>52</v>
      </c>
      <c r="D26" s="16">
        <v>34479</v>
      </c>
      <c r="E26" s="6">
        <v>94</v>
      </c>
      <c r="F26" s="6">
        <v>93</v>
      </c>
      <c r="G26" s="6">
        <v>91</v>
      </c>
      <c r="H26" s="6">
        <v>90</v>
      </c>
      <c r="I26" s="6">
        <v>94</v>
      </c>
      <c r="J26" s="6">
        <v>94</v>
      </c>
      <c r="K26" s="8">
        <f t="shared" si="0"/>
        <v>556</v>
      </c>
      <c r="L26" s="6"/>
      <c r="M26" s="6"/>
    </row>
    <row r="27" spans="1:13" s="5" customFormat="1" ht="12.75">
      <c r="A27" s="10">
        <v>24</v>
      </c>
      <c r="B27" s="5" t="s">
        <v>53</v>
      </c>
      <c r="C27" s="5" t="s">
        <v>47</v>
      </c>
      <c r="D27" s="16">
        <v>35212</v>
      </c>
      <c r="E27" s="6">
        <v>87</v>
      </c>
      <c r="F27" s="6">
        <v>86</v>
      </c>
      <c r="G27" s="6">
        <v>89</v>
      </c>
      <c r="H27" s="6">
        <v>84</v>
      </c>
      <c r="I27" s="6">
        <v>91</v>
      </c>
      <c r="J27" s="6">
        <v>88</v>
      </c>
      <c r="K27" s="8">
        <f t="shared" si="0"/>
        <v>525</v>
      </c>
      <c r="L27" s="6"/>
      <c r="M27" s="6"/>
    </row>
    <row r="28" spans="1:13" s="5" customFormat="1" ht="12.75">
      <c r="A28" s="6"/>
      <c r="D28" s="16"/>
      <c r="E28" s="6"/>
      <c r="F28" s="6"/>
      <c r="G28" s="6"/>
      <c r="H28" s="6"/>
      <c r="I28" s="6"/>
      <c r="J28" s="6"/>
      <c r="K28" s="8"/>
      <c r="L28" s="6"/>
      <c r="M28" s="6"/>
    </row>
    <row r="29" spans="1:13" s="5" customFormat="1" ht="12.75">
      <c r="A29" s="6"/>
      <c r="D29" s="16"/>
      <c r="E29" s="6"/>
      <c r="F29" s="6"/>
      <c r="G29" s="6"/>
      <c r="H29" s="6"/>
      <c r="I29" s="6"/>
      <c r="J29" s="6"/>
      <c r="K29" s="8"/>
      <c r="L29" s="6"/>
      <c r="M29" s="6"/>
    </row>
  </sheetData>
  <mergeCells count="1">
    <mergeCell ref="D1:K1"/>
  </mergeCells>
  <printOptions/>
  <pageMargins left="0.3937007874015748" right="0.1968503937007874" top="0.21" bottom="0.25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workbookViewId="0" topLeftCell="A1">
      <selection activeCell="H26" sqref="H26"/>
    </sheetView>
  </sheetViews>
  <sheetFormatPr defaultColWidth="11.421875" defaultRowHeight="12.75"/>
  <cols>
    <col min="1" max="1" width="5.7109375" style="3" bestFit="1" customWidth="1"/>
    <col min="2" max="2" width="5.7109375" style="3" customWidth="1"/>
    <col min="3" max="3" width="11.7109375" style="1" bestFit="1" customWidth="1"/>
    <col min="4" max="4" width="9.28125" style="1" bestFit="1" customWidth="1"/>
    <col min="5" max="5" width="6.8515625" style="4" customWidth="1"/>
    <col min="6" max="15" width="6.7109375" style="4" customWidth="1"/>
    <col min="16" max="16" width="9.57421875" style="24" customWidth="1"/>
    <col min="17" max="17" width="0.71875" style="1" customWidth="1"/>
    <col min="18" max="16384" width="11.421875" style="1" customWidth="1"/>
  </cols>
  <sheetData>
    <row r="1" spans="1:16" ht="117.75" customHeight="1">
      <c r="A1" s="25"/>
      <c r="B1" s="25"/>
      <c r="C1" s="26"/>
      <c r="D1" s="7"/>
      <c r="E1" s="27" t="s">
        <v>34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s="19" customFormat="1" ht="12.75">
      <c r="A2" s="15" t="s">
        <v>54</v>
      </c>
      <c r="B2" s="18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3"/>
      <c r="Q2" s="22"/>
    </row>
    <row r="3" spans="1:17" s="19" customFormat="1" ht="12.75">
      <c r="A3" s="15" t="s">
        <v>20</v>
      </c>
      <c r="B3" s="18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3"/>
      <c r="Q3" s="22"/>
    </row>
    <row r="4" spans="1:17" s="19" customFormat="1" ht="12.75">
      <c r="A4" s="15"/>
      <c r="B4" s="18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3"/>
      <c r="Q4" s="22"/>
    </row>
    <row r="5" spans="1:18" s="19" customFormat="1" ht="12.75">
      <c r="A5" s="15" t="s">
        <v>30</v>
      </c>
      <c r="B5" s="18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3" t="s">
        <v>25</v>
      </c>
      <c r="Q5" s="22"/>
      <c r="R5" s="19" t="s">
        <v>55</v>
      </c>
    </row>
    <row r="6" spans="1:17" s="5" customFormat="1" ht="12.75">
      <c r="A6" s="10">
        <v>1</v>
      </c>
      <c r="B6" s="12">
        <f aca="true" t="shared" si="0" ref="B6:B13">SUM(P6:Q6)</f>
        <v>685</v>
      </c>
      <c r="C6" s="5" t="s">
        <v>10</v>
      </c>
      <c r="D6" s="5" t="s">
        <v>12</v>
      </c>
      <c r="E6" s="16">
        <v>34886</v>
      </c>
      <c r="F6" s="13">
        <v>10.5</v>
      </c>
      <c r="G6" s="13">
        <v>10.4</v>
      </c>
      <c r="H6" s="13">
        <v>10.6</v>
      </c>
      <c r="I6" s="13">
        <v>10.5</v>
      </c>
      <c r="J6" s="13">
        <v>10.8</v>
      </c>
      <c r="K6" s="13">
        <v>9.4</v>
      </c>
      <c r="L6" s="13">
        <v>10.4</v>
      </c>
      <c r="M6" s="13">
        <v>10.1</v>
      </c>
      <c r="N6" s="13">
        <v>10.2</v>
      </c>
      <c r="O6" s="13">
        <v>10.1</v>
      </c>
      <c r="P6" s="23">
        <f aca="true" t="shared" si="1" ref="P6:P13">SUM(F6:O6)</f>
        <v>102.99999999999999</v>
      </c>
      <c r="Q6" s="8">
        <v>582</v>
      </c>
    </row>
    <row r="7" spans="1:18" s="5" customFormat="1" ht="12.75">
      <c r="A7" s="10">
        <v>2</v>
      </c>
      <c r="B7" s="12">
        <f t="shared" si="0"/>
        <v>684.6</v>
      </c>
      <c r="C7" s="5" t="s">
        <v>39</v>
      </c>
      <c r="D7" s="5" t="s">
        <v>40</v>
      </c>
      <c r="E7" s="16">
        <v>34217</v>
      </c>
      <c r="F7" s="13">
        <v>10</v>
      </c>
      <c r="G7" s="13">
        <v>9.9</v>
      </c>
      <c r="H7" s="13">
        <v>10</v>
      </c>
      <c r="I7" s="13">
        <v>9.5</v>
      </c>
      <c r="J7" s="13">
        <v>9.6</v>
      </c>
      <c r="K7" s="13">
        <v>10.1</v>
      </c>
      <c r="L7" s="13">
        <v>10.1</v>
      </c>
      <c r="M7" s="13">
        <v>10.3</v>
      </c>
      <c r="N7" s="13">
        <v>9.4</v>
      </c>
      <c r="O7" s="13">
        <v>9.7</v>
      </c>
      <c r="P7" s="23">
        <f t="shared" si="1"/>
        <v>98.60000000000001</v>
      </c>
      <c r="Q7" s="8">
        <v>586</v>
      </c>
      <c r="R7" s="13">
        <v>10.5</v>
      </c>
    </row>
    <row r="8" spans="1:18" s="5" customFormat="1" ht="12.75">
      <c r="A8" s="10">
        <v>3</v>
      </c>
      <c r="B8" s="12">
        <f t="shared" si="0"/>
        <v>684.6</v>
      </c>
      <c r="C8" s="5" t="s">
        <v>4</v>
      </c>
      <c r="D8" s="5" t="s">
        <v>18</v>
      </c>
      <c r="E8" s="16">
        <v>34905</v>
      </c>
      <c r="F8" s="13">
        <v>10</v>
      </c>
      <c r="G8" s="13">
        <v>10.3</v>
      </c>
      <c r="H8" s="13">
        <v>10</v>
      </c>
      <c r="I8" s="13">
        <v>10.7</v>
      </c>
      <c r="J8" s="13">
        <v>10.4</v>
      </c>
      <c r="K8" s="13">
        <v>10.6</v>
      </c>
      <c r="L8" s="13">
        <v>9.6</v>
      </c>
      <c r="M8" s="13">
        <v>9.8</v>
      </c>
      <c r="N8" s="13">
        <v>9.9</v>
      </c>
      <c r="O8" s="13">
        <v>10.3</v>
      </c>
      <c r="P8" s="23">
        <f t="shared" si="1"/>
        <v>101.6</v>
      </c>
      <c r="Q8" s="8">
        <v>583</v>
      </c>
      <c r="R8" s="13">
        <v>9.5</v>
      </c>
    </row>
    <row r="9" spans="1:17" s="5" customFormat="1" ht="12.75">
      <c r="A9" s="10">
        <v>4</v>
      </c>
      <c r="B9" s="12">
        <f t="shared" si="0"/>
        <v>683.7</v>
      </c>
      <c r="C9" s="5" t="s">
        <v>50</v>
      </c>
      <c r="D9" s="5" t="s">
        <v>5</v>
      </c>
      <c r="E9" s="16">
        <v>33800</v>
      </c>
      <c r="F9" s="13">
        <v>10.3</v>
      </c>
      <c r="G9" s="13">
        <v>9.4</v>
      </c>
      <c r="H9" s="13">
        <v>10.4</v>
      </c>
      <c r="I9" s="13">
        <v>10.6</v>
      </c>
      <c r="J9" s="13">
        <v>10.5</v>
      </c>
      <c r="K9" s="13">
        <v>10.2</v>
      </c>
      <c r="L9" s="13">
        <v>9.6</v>
      </c>
      <c r="M9" s="13">
        <v>10.7</v>
      </c>
      <c r="N9" s="13">
        <v>10.3</v>
      </c>
      <c r="O9" s="13">
        <v>10.7</v>
      </c>
      <c r="P9" s="23">
        <f t="shared" si="1"/>
        <v>102.7</v>
      </c>
      <c r="Q9" s="8">
        <v>581</v>
      </c>
    </row>
    <row r="10" spans="1:17" s="5" customFormat="1" ht="12.75">
      <c r="A10" s="10">
        <v>5</v>
      </c>
      <c r="B10" s="12">
        <f t="shared" si="0"/>
        <v>683.5</v>
      </c>
      <c r="C10" s="5" t="s">
        <v>38</v>
      </c>
      <c r="D10" s="5" t="s">
        <v>9</v>
      </c>
      <c r="E10" s="16">
        <v>34665</v>
      </c>
      <c r="F10" s="13">
        <v>10.1</v>
      </c>
      <c r="G10" s="13">
        <v>10</v>
      </c>
      <c r="H10" s="13">
        <v>10.5</v>
      </c>
      <c r="I10" s="13">
        <v>10.2</v>
      </c>
      <c r="J10" s="13">
        <v>10.1</v>
      </c>
      <c r="K10" s="13">
        <v>10.1</v>
      </c>
      <c r="L10" s="13">
        <v>10.8</v>
      </c>
      <c r="M10" s="13">
        <v>9.2</v>
      </c>
      <c r="N10" s="13">
        <v>9.2</v>
      </c>
      <c r="O10" s="13">
        <v>9.3</v>
      </c>
      <c r="P10" s="23">
        <f t="shared" si="1"/>
        <v>99.5</v>
      </c>
      <c r="Q10" s="8">
        <v>584</v>
      </c>
    </row>
    <row r="11" spans="1:17" ht="12.75">
      <c r="A11" s="10">
        <v>6</v>
      </c>
      <c r="B11" s="12">
        <f t="shared" si="0"/>
        <v>682.51</v>
      </c>
      <c r="C11" s="5" t="s">
        <v>10</v>
      </c>
      <c r="D11" s="5" t="s">
        <v>11</v>
      </c>
      <c r="E11" s="16">
        <v>34325</v>
      </c>
      <c r="F11" s="13">
        <v>10</v>
      </c>
      <c r="G11" s="13">
        <v>10.4</v>
      </c>
      <c r="H11" s="13">
        <v>10.4</v>
      </c>
      <c r="I11" s="13">
        <v>10.4</v>
      </c>
      <c r="J11" s="13">
        <v>10.4</v>
      </c>
      <c r="K11" s="13">
        <v>10</v>
      </c>
      <c r="L11" s="13">
        <v>10.4</v>
      </c>
      <c r="M11" s="13">
        <v>10.6</v>
      </c>
      <c r="N11" s="13">
        <v>10.6</v>
      </c>
      <c r="O11" s="13">
        <v>10.31</v>
      </c>
      <c r="P11" s="23">
        <f t="shared" si="1"/>
        <v>103.50999999999999</v>
      </c>
      <c r="Q11" s="8">
        <v>579</v>
      </c>
    </row>
    <row r="12" spans="1:17" s="5" customFormat="1" ht="12.75">
      <c r="A12" s="10">
        <v>7</v>
      </c>
      <c r="B12" s="12">
        <f t="shared" si="0"/>
        <v>672.8</v>
      </c>
      <c r="C12" s="5" t="s">
        <v>8</v>
      </c>
      <c r="D12" s="5" t="s">
        <v>9</v>
      </c>
      <c r="E12" s="16">
        <v>32959</v>
      </c>
      <c r="F12" s="13">
        <v>10</v>
      </c>
      <c r="G12" s="13">
        <v>9.5</v>
      </c>
      <c r="H12" s="13">
        <v>7</v>
      </c>
      <c r="I12" s="13">
        <v>10.2</v>
      </c>
      <c r="J12" s="13">
        <v>8.3</v>
      </c>
      <c r="K12" s="13">
        <v>10.4</v>
      </c>
      <c r="L12" s="13">
        <v>10.3</v>
      </c>
      <c r="M12" s="13">
        <v>9.7</v>
      </c>
      <c r="N12" s="13">
        <v>10.3</v>
      </c>
      <c r="O12" s="13">
        <v>10.1</v>
      </c>
      <c r="P12" s="23">
        <f t="shared" si="1"/>
        <v>95.8</v>
      </c>
      <c r="Q12" s="8">
        <v>577</v>
      </c>
    </row>
    <row r="13" spans="1:17" s="5" customFormat="1" ht="12.75">
      <c r="A13" s="10">
        <v>8</v>
      </c>
      <c r="B13" s="12">
        <f t="shared" si="0"/>
        <v>672.1</v>
      </c>
      <c r="C13" s="5" t="s">
        <v>16</v>
      </c>
      <c r="D13" s="5" t="s">
        <v>0</v>
      </c>
      <c r="E13" s="16">
        <v>33442</v>
      </c>
      <c r="F13" s="13">
        <v>9.9</v>
      </c>
      <c r="G13" s="13">
        <v>9.7</v>
      </c>
      <c r="H13" s="13">
        <v>10.5</v>
      </c>
      <c r="I13" s="13">
        <v>10.5</v>
      </c>
      <c r="J13" s="13">
        <v>9.6</v>
      </c>
      <c r="K13" s="13">
        <v>9.7</v>
      </c>
      <c r="L13" s="13">
        <v>10.4</v>
      </c>
      <c r="M13" s="13">
        <v>9.4</v>
      </c>
      <c r="N13" s="13">
        <v>10.9</v>
      </c>
      <c r="O13" s="13">
        <v>10.5</v>
      </c>
      <c r="P13" s="23">
        <f t="shared" si="1"/>
        <v>101.10000000000002</v>
      </c>
      <c r="Q13" s="8">
        <v>571</v>
      </c>
    </row>
    <row r="14" spans="1:17" ht="12.75">
      <c r="A14" s="10"/>
      <c r="B14" s="12"/>
      <c r="C14" s="5"/>
      <c r="D14" s="5"/>
      <c r="E14" s="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3"/>
      <c r="Q14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</sheetData>
  <mergeCells count="2">
    <mergeCell ref="A1:C1"/>
    <mergeCell ref="E1:P1"/>
  </mergeCells>
  <printOptions/>
  <pageMargins left="0.3937007874015748" right="0.1968503937007874" top="0.62" bottom="0.25" header="0.79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Wenger</dc:creator>
  <cp:keywords/>
  <dc:description/>
  <cp:lastModifiedBy>Nydergger Ernst</cp:lastModifiedBy>
  <cp:lastPrinted>2009-04-26T14:52:25Z</cp:lastPrinted>
  <dcterms:created xsi:type="dcterms:W3CDTF">2004-05-02T19:17:03Z</dcterms:created>
  <dcterms:modified xsi:type="dcterms:W3CDTF">2009-04-27T07:18:29Z</dcterms:modified>
  <cp:category/>
  <cp:version/>
  <cp:contentType/>
  <cp:contentStatus/>
</cp:coreProperties>
</file>