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710" windowHeight="6675" tabRatio="568" activeTab="0"/>
  </bookViews>
  <sheets>
    <sheet name="Vorrunde" sheetId="1" r:id="rId1"/>
    <sheet name="Achtelsfinal" sheetId="2" r:id="rId2"/>
    <sheet name="Viertelsfinal" sheetId="3" r:id="rId3"/>
    <sheet name="Halbfinal" sheetId="4" r:id="rId4"/>
    <sheet name="Final" sheetId="5" r:id="rId5"/>
    <sheet name="Rangliste" sheetId="6" r:id="rId6"/>
    <sheet name="Einzelresultate" sheetId="7" r:id="rId7"/>
  </sheets>
  <definedNames>
    <definedName name="_xlnm.Print_Titles" localSheetId="5">'Rangliste'!$1:$1</definedName>
    <definedName name="_xlnm.Print_Titles" localSheetId="0">'Vorrunde'!$1:$4</definedName>
  </definedNames>
  <calcPr fullCalcOnLoad="1"/>
</workbook>
</file>

<file path=xl/comments1.xml><?xml version="1.0" encoding="utf-8"?>
<comments xmlns="http://schemas.openxmlformats.org/spreadsheetml/2006/main">
  <authors>
    <author>Witschi Heinz</author>
  </authors>
  <commentList>
    <comment ref="B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Gruppen
Sortieren  nach Alphabet
Mit Startnummer 1 bis ... versehen</t>
        </r>
      </text>
    </comment>
    <comment ref="D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</commentList>
</comments>
</file>

<file path=xl/comments2.xml><?xml version="1.0" encoding="utf-8"?>
<comments xmlns="http://schemas.openxmlformats.org/spreadsheetml/2006/main">
  <authors>
    <author>Witschi Heinz</author>
  </authors>
  <commentList>
    <comment ref="E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Name wird von Seite Vorrunde übertragen.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</t>
        </r>
      </text>
    </comment>
  </commentList>
</comments>
</file>

<file path=xl/comments3.xml><?xml version="1.0" encoding="utf-8"?>
<comments xmlns="http://schemas.openxmlformats.org/spreadsheetml/2006/main">
  <authors>
    <author>Witschi Heinz</author>
  </authors>
  <commentList>
    <comment ref="F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Name wird von Seite Achtelsfinal übertragen.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Achtelsfinal übertragen</t>
        </r>
      </text>
    </comment>
  </commentList>
</comments>
</file>

<file path=xl/comments4.xml><?xml version="1.0" encoding="utf-8"?>
<comments xmlns="http://schemas.openxmlformats.org/spreadsheetml/2006/main">
  <authors>
    <author>Witschi Heinz</author>
  </authors>
  <commentList>
    <comment ref="G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Name wird von Seite Viertelsfinal übertragen.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Achtelsfinal übertragen.</t>
        </r>
      </text>
    </comment>
    <comment ref="E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Viertelsfinal übertragen.</t>
        </r>
      </text>
    </comment>
  </commentList>
</comments>
</file>

<file path=xl/comments5.xml><?xml version="1.0" encoding="utf-8"?>
<comments xmlns="http://schemas.openxmlformats.org/spreadsheetml/2006/main">
  <authors>
    <author>Witschi Heinz</author>
  </authors>
  <commentList>
    <comment ref="H3" authorId="0">
      <text>
        <r>
          <rPr>
            <b/>
            <sz val="8"/>
            <rFont val="Tahoma"/>
            <family val="0"/>
          </rPr>
          <t>Witschi Heinz:</t>
        </r>
        <r>
          <rPr>
            <sz val="8"/>
            <rFont val="Tahoma"/>
            <family val="0"/>
          </rPr>
          <t xml:space="preserve">
Eintragen der Einzelresultaten der Höhe nach von links nach rechts</t>
        </r>
      </text>
    </comment>
    <comment ref="B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Name wird von Seite Halbfinal übertragen.</t>
        </r>
      </text>
    </comment>
    <comment ref="D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Achtelsfinal übertragen.</t>
        </r>
      </text>
    </comment>
    <comment ref="E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vor von Seite Viertelsfinal übertragen.</t>
        </r>
      </text>
    </comment>
    <comment ref="F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Halbfinal übertragen.</t>
        </r>
      </text>
    </comment>
    <comment ref="C3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Resultat wird von Seite Vorrunde übertragen.</t>
        </r>
      </text>
    </comment>
  </commentList>
</comments>
</file>

<file path=xl/comments6.xml><?xml version="1.0" encoding="utf-8"?>
<comments xmlns="http://schemas.openxmlformats.org/spreadsheetml/2006/main">
  <authors>
    <author>Witschi Heinz</author>
  </authors>
  <commentList>
    <comment ref="B1" authorId="0">
      <text>
        <r>
          <rPr>
            <b/>
            <sz val="10"/>
            <rFont val="Tahoma"/>
            <family val="0"/>
          </rPr>
          <t>Witschi Heinz:</t>
        </r>
        <r>
          <rPr>
            <sz val="10"/>
            <rFont val="Tahoma"/>
            <family val="0"/>
          </rPr>
          <t xml:space="preserve">
Alle Namen und Resultate werden von den entsprechenden Seiten übertragen.</t>
        </r>
      </text>
    </comment>
  </commentList>
</comments>
</file>

<file path=xl/sharedStrings.xml><?xml version="1.0" encoding="utf-8"?>
<sst xmlns="http://schemas.openxmlformats.org/spreadsheetml/2006/main" count="300" uniqueCount="157">
  <si>
    <t>Rang</t>
  </si>
  <si>
    <t>Gesellschaft</t>
  </si>
  <si>
    <t>Punkte</t>
  </si>
  <si>
    <t>Einzelresultate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</si>
  <si>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</si>
  <si>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</si>
  <si>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</si>
  <si>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</si>
  <si>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</si>
  <si>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</si>
  <si>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</si>
  <si>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</si>
  <si>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</si>
  <si>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</si>
  <si>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</si>
  <si>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</si>
  <si>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</si>
  <si>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</si>
  <si>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</si>
  <si>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</si>
  <si>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</si>
  <si>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</si>
  <si>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</si>
  <si>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</si>
  <si>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</si>
  <si>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</si>
  <si>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</si>
  <si>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</si>
  <si>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</si>
  <si>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</si>
  <si>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</si>
  <si>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</si>
  <si>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</si>
  <si>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</si>
  <si>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</si>
  <si>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</si>
  <si>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</si>
  <si>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</si>
  <si>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</si>
  <si>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</si>
  <si>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</si>
  <si>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</si>
  <si>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</si>
  <si>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</si>
  <si>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</si>
  <si>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</si>
  <si>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</si>
  <si>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</si>
  <si>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</si>
  <si>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</si>
  <si>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</si>
  <si>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</si>
  <si>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</si>
  <si>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</si>
  <si>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</si>
  <si>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</si>
  <si>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</si>
  <si>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</si>
  <si>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</si>
  <si>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</si>
  <si>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VR</t>
  </si>
  <si>
    <t>1/8-F.</t>
  </si>
  <si>
    <t>1/4-F.</t>
  </si>
  <si>
    <t>1/2-F.</t>
  </si>
  <si>
    <t>Final</t>
  </si>
  <si>
    <t>Start-nummer</t>
  </si>
  <si>
    <t>57.</t>
  </si>
  <si>
    <t>58.</t>
  </si>
  <si>
    <t>Bätterkinden-Jegenstorf  I</t>
  </si>
  <si>
    <t xml:space="preserve">Bern Helvetia  </t>
  </si>
  <si>
    <t>Bern Landwehr</t>
  </si>
  <si>
    <t>Bern Stadtschützen</t>
  </si>
  <si>
    <t xml:space="preserve">Bern Union </t>
  </si>
  <si>
    <t>Bremgarten Kirchlindach</t>
  </si>
  <si>
    <t>Bubenberg</t>
  </si>
  <si>
    <t xml:space="preserve">Bümpliz </t>
  </si>
  <si>
    <t>Büren an der Aare I</t>
  </si>
  <si>
    <t xml:space="preserve">Burgdorf  </t>
  </si>
  <si>
    <t>Gambach I</t>
  </si>
  <si>
    <t>Gambach II</t>
  </si>
  <si>
    <t>Hindelbank</t>
  </si>
  <si>
    <t xml:space="preserve">Kirchberg-Lyssach </t>
  </si>
  <si>
    <t>Münchenbuchsee</t>
  </si>
  <si>
    <t>Münsingen</t>
  </si>
  <si>
    <t xml:space="preserve">Riggisberg-Gürbetal </t>
  </si>
  <si>
    <t xml:space="preserve">Schliern </t>
  </si>
  <si>
    <t>Schüpfen I</t>
  </si>
  <si>
    <t xml:space="preserve">Schwarzenburg </t>
  </si>
  <si>
    <t>Spiez</t>
  </si>
  <si>
    <t>Steffisburg</t>
  </si>
  <si>
    <t>Thun Grütli</t>
  </si>
  <si>
    <t>Thun Stadtschützen I</t>
  </si>
  <si>
    <t>Uetendorf I</t>
  </si>
  <si>
    <t>Uetendorf II</t>
  </si>
  <si>
    <t>Uetendorf III</t>
  </si>
  <si>
    <t xml:space="preserve">Wimmis </t>
  </si>
  <si>
    <t>Bätterkinden-Jegenstorf  II</t>
  </si>
  <si>
    <t>Buchholterberg</t>
  </si>
  <si>
    <t>Büren an der Aare II</t>
  </si>
  <si>
    <t>Erlenbach</t>
  </si>
  <si>
    <t>Frutigen</t>
  </si>
  <si>
    <t>Hasle-Rüegsau</t>
  </si>
  <si>
    <t>Herzogenbuchsee I</t>
  </si>
  <si>
    <t>Herzogenbuchsee II</t>
  </si>
  <si>
    <t>Huttwil I</t>
  </si>
  <si>
    <t>Konolfingen</t>
  </si>
  <si>
    <t>Linden</t>
  </si>
  <si>
    <t>Lützelflüh</t>
  </si>
  <si>
    <t>Oberhasli I</t>
  </si>
  <si>
    <t>Pieterlen</t>
  </si>
  <si>
    <t>Schüpfen II</t>
  </si>
  <si>
    <t>Thun Stadtschützen II</t>
  </si>
  <si>
    <t>Trub</t>
  </si>
  <si>
    <t>Wangen a. Aare</t>
  </si>
  <si>
    <t>Worb</t>
  </si>
  <si>
    <t>Zäziwil-Grosshöchstetten</t>
  </si>
  <si>
    <t>Zweisimmen</t>
  </si>
  <si>
    <t>Name, Vorname</t>
  </si>
  <si>
    <t>Runde</t>
  </si>
  <si>
    <t>Schmid Peter</t>
  </si>
  <si>
    <t>Wimmis</t>
  </si>
  <si>
    <t>Stebler Christian</t>
  </si>
  <si>
    <t>Nyffeler Fritz</t>
  </si>
  <si>
    <t>Stampfli Erich</t>
  </si>
  <si>
    <t>Büren a.A.</t>
  </si>
  <si>
    <t>Steffen Ernst</t>
  </si>
  <si>
    <t>Rufer Alfred</t>
  </si>
  <si>
    <t>Bätterkinden-Jegenstorf</t>
  </si>
  <si>
    <t>Huttwil III</t>
  </si>
  <si>
    <t>Oberhasli III</t>
  </si>
  <si>
    <t>Kunz Adrian</t>
  </si>
  <si>
    <t>Gertsch Paul</t>
  </si>
  <si>
    <t>Gerber Christoph</t>
  </si>
  <si>
    <t>Gsell Max</t>
  </si>
  <si>
    <t>Fuhrimann Martin</t>
  </si>
  <si>
    <t>Tschui Alex</t>
  </si>
  <si>
    <t>1/8 Final</t>
  </si>
  <si>
    <t>Hostettler Alfred</t>
  </si>
  <si>
    <t>Schwarzenburg</t>
  </si>
  <si>
    <t>Blatti Ulrich</t>
  </si>
  <si>
    <t>Schneider Anna</t>
  </si>
  <si>
    <t>Schüpfen</t>
  </si>
  <si>
    <t>Junker Peter</t>
  </si>
  <si>
    <t>Nyffeler Paul</t>
  </si>
  <si>
    <t>Huttwil</t>
  </si>
  <si>
    <t>Zysset Peter</t>
  </si>
  <si>
    <t>Schmitter Eduard</t>
  </si>
  <si>
    <t>Bern Helvetia</t>
  </si>
  <si>
    <t>Streuli Roland</t>
  </si>
  <si>
    <t>Tschanz Monika</t>
  </si>
  <si>
    <t>1/4 Final</t>
  </si>
  <si>
    <t>Herzogenbuchsee</t>
  </si>
  <si>
    <t>Kneubühler Jörg</t>
  </si>
  <si>
    <t>Kobel Oliver</t>
  </si>
  <si>
    <t>Lucy Olivier</t>
  </si>
  <si>
    <t>1/2 Final</t>
  </si>
  <si>
    <t>Engel Hans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</si>
</sst>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4" borderId="8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/>
    </xf>
    <xf numFmtId="0" fontId="8" fillId="4" borderId="1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center" indent="1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5" xfId="0" applyFont="1" applyFill="1" applyBorder="1" applyAlignment="1">
      <alignment horizontal="left" vertical="center" inden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8" customWidth="1"/>
    <col min="2" max="2" width="40.7109375" style="4" customWidth="1"/>
    <col min="3" max="3" width="8.7109375" style="22" customWidth="1"/>
    <col min="4" max="7" width="6.7109375" style="23" customWidth="1"/>
    <col min="8" max="16384" width="11.421875" style="5" customWidth="1"/>
  </cols>
  <sheetData>
    <row r="1" spans="1:7" s="3" customFormat="1" ht="21.75" customHeight="1">
      <c r="A1" s="18"/>
      <c r="B1" s="4"/>
      <c r="C1" s="22"/>
      <c r="D1" s="23"/>
      <c r="E1" s="23"/>
      <c r="F1" s="23"/>
      <c r="G1" s="23"/>
    </row>
    <row r="2" spans="1:7" s="3" customFormat="1" ht="6" customHeight="1">
      <c r="A2" s="18"/>
      <c r="B2" s="4"/>
      <c r="C2" s="22"/>
      <c r="D2" s="23"/>
      <c r="E2" s="23"/>
      <c r="F2" s="23"/>
      <c r="G2" s="23"/>
    </row>
    <row r="3" spans="1:7" s="4" customFormat="1" ht="24.75" customHeight="1">
      <c r="A3" s="9" t="s">
        <v>65</v>
      </c>
      <c r="B3" s="20" t="s">
        <v>1</v>
      </c>
      <c r="C3" s="24" t="s">
        <v>2</v>
      </c>
      <c r="D3" s="96" t="s">
        <v>3</v>
      </c>
      <c r="E3" s="97"/>
      <c r="F3" s="97"/>
      <c r="G3" s="98"/>
    </row>
    <row r="4" spans="1:7" s="6" customFormat="1" ht="6" customHeight="1">
      <c r="A4" s="70"/>
      <c r="B4" s="21"/>
      <c r="C4" s="25"/>
      <c r="D4" s="26"/>
      <c r="E4" s="26"/>
      <c r="F4" s="26"/>
      <c r="G4" s="27"/>
    </row>
    <row r="5" spans="1:7" s="1" customFormat="1" ht="24.75" customHeight="1">
      <c r="A5" s="77">
        <v>1</v>
      </c>
      <c r="B5" s="79" t="s">
        <v>102</v>
      </c>
      <c r="C5" s="13">
        <f aca="true" t="shared" si="0" ref="C5:C62">SUM(D5:G5)</f>
        <v>377</v>
      </c>
      <c r="D5" s="28">
        <v>100</v>
      </c>
      <c r="E5" s="16">
        <v>93</v>
      </c>
      <c r="F5" s="16">
        <v>92</v>
      </c>
      <c r="G5" s="17">
        <v>92</v>
      </c>
    </row>
    <row r="6" spans="1:7" s="1" customFormat="1" ht="24.75" customHeight="1">
      <c r="A6" s="78">
        <v>3</v>
      </c>
      <c r="B6" s="80" t="s">
        <v>95</v>
      </c>
      <c r="C6" s="13">
        <f t="shared" si="0"/>
        <v>373</v>
      </c>
      <c r="D6" s="28">
        <v>98</v>
      </c>
      <c r="E6" s="16">
        <v>95</v>
      </c>
      <c r="F6" s="16">
        <v>92</v>
      </c>
      <c r="G6" s="17">
        <v>88</v>
      </c>
    </row>
    <row r="7" spans="1:7" s="1" customFormat="1" ht="24.75" customHeight="1">
      <c r="A7" s="78">
        <v>4</v>
      </c>
      <c r="B7" s="80" t="s">
        <v>76</v>
      </c>
      <c r="C7" s="13">
        <f t="shared" si="0"/>
        <v>373</v>
      </c>
      <c r="D7" s="14">
        <v>96</v>
      </c>
      <c r="E7" s="15">
        <v>95</v>
      </c>
      <c r="F7" s="16">
        <v>94</v>
      </c>
      <c r="G7" s="17">
        <v>88</v>
      </c>
    </row>
    <row r="8" spans="1:7" s="1" customFormat="1" ht="24.75" customHeight="1">
      <c r="A8" s="78">
        <v>5</v>
      </c>
      <c r="B8" s="80" t="s">
        <v>68</v>
      </c>
      <c r="C8" s="13">
        <f t="shared" si="0"/>
        <v>373</v>
      </c>
      <c r="D8" s="28">
        <v>96</v>
      </c>
      <c r="E8" s="16">
        <v>93</v>
      </c>
      <c r="F8" s="16">
        <v>92</v>
      </c>
      <c r="G8" s="17">
        <v>92</v>
      </c>
    </row>
    <row r="9" spans="1:7" s="1" customFormat="1" ht="24.75" customHeight="1">
      <c r="A9" s="78">
        <v>6</v>
      </c>
      <c r="B9" s="80" t="s">
        <v>104</v>
      </c>
      <c r="C9" s="13">
        <f t="shared" si="0"/>
        <v>372</v>
      </c>
      <c r="D9" s="28">
        <v>97</v>
      </c>
      <c r="E9" s="16">
        <v>95</v>
      </c>
      <c r="F9" s="16">
        <v>91</v>
      </c>
      <c r="G9" s="17">
        <v>89</v>
      </c>
    </row>
    <row r="10" spans="1:7" s="1" customFormat="1" ht="24.75" customHeight="1">
      <c r="A10" s="78">
        <v>7</v>
      </c>
      <c r="B10" s="80" t="s">
        <v>74</v>
      </c>
      <c r="C10" s="13">
        <f t="shared" si="0"/>
        <v>372</v>
      </c>
      <c r="D10" s="28">
        <v>94</v>
      </c>
      <c r="E10" s="16">
        <v>94</v>
      </c>
      <c r="F10" s="16">
        <v>92</v>
      </c>
      <c r="G10" s="17">
        <v>92</v>
      </c>
    </row>
    <row r="11" spans="1:7" s="1" customFormat="1" ht="24.75" customHeight="1">
      <c r="A11" s="78">
        <v>8</v>
      </c>
      <c r="B11" s="80" t="s">
        <v>87</v>
      </c>
      <c r="C11" s="13">
        <f t="shared" si="0"/>
        <v>371</v>
      </c>
      <c r="D11" s="28">
        <v>95</v>
      </c>
      <c r="E11" s="16">
        <v>95</v>
      </c>
      <c r="F11" s="16">
        <v>92</v>
      </c>
      <c r="G11" s="17">
        <v>89</v>
      </c>
    </row>
    <row r="12" spans="1:7" s="1" customFormat="1" ht="24.75" customHeight="1">
      <c r="A12" s="78">
        <v>10</v>
      </c>
      <c r="B12" s="80" t="s">
        <v>88</v>
      </c>
      <c r="C12" s="13">
        <f t="shared" si="0"/>
        <v>370</v>
      </c>
      <c r="D12" s="28">
        <v>96</v>
      </c>
      <c r="E12" s="16">
        <v>95</v>
      </c>
      <c r="F12" s="16">
        <v>91</v>
      </c>
      <c r="G12" s="17">
        <v>88</v>
      </c>
    </row>
    <row r="13" spans="1:7" s="1" customFormat="1" ht="24.75" customHeight="1">
      <c r="A13" s="78">
        <v>11</v>
      </c>
      <c r="B13" s="80" t="s">
        <v>86</v>
      </c>
      <c r="C13" s="13">
        <f t="shared" si="0"/>
        <v>368</v>
      </c>
      <c r="D13" s="28">
        <v>93</v>
      </c>
      <c r="E13" s="16">
        <v>92</v>
      </c>
      <c r="F13" s="16">
        <v>92</v>
      </c>
      <c r="G13" s="17">
        <v>91</v>
      </c>
    </row>
    <row r="14" spans="1:7" s="1" customFormat="1" ht="24.75" customHeight="1">
      <c r="A14" s="78">
        <v>13</v>
      </c>
      <c r="B14" s="80" t="s">
        <v>93</v>
      </c>
      <c r="C14" s="13">
        <f t="shared" si="0"/>
        <v>368</v>
      </c>
      <c r="D14" s="28">
        <v>93</v>
      </c>
      <c r="E14" s="16">
        <v>92</v>
      </c>
      <c r="F14" s="16">
        <v>92</v>
      </c>
      <c r="G14" s="17">
        <v>91</v>
      </c>
    </row>
    <row r="15" spans="1:7" s="1" customFormat="1" ht="24.75" customHeight="1">
      <c r="A15" s="78">
        <v>16</v>
      </c>
      <c r="B15" s="80" t="s">
        <v>71</v>
      </c>
      <c r="C15" s="13">
        <f t="shared" si="0"/>
        <v>367</v>
      </c>
      <c r="D15" s="14">
        <v>96</v>
      </c>
      <c r="E15" s="15">
        <v>95</v>
      </c>
      <c r="F15" s="16">
        <v>90</v>
      </c>
      <c r="G15" s="17">
        <v>86</v>
      </c>
    </row>
    <row r="16" spans="1:7" s="1" customFormat="1" ht="24.75" customHeight="1">
      <c r="A16" s="78">
        <v>17</v>
      </c>
      <c r="B16" s="80" t="s">
        <v>107</v>
      </c>
      <c r="C16" s="13">
        <f t="shared" si="0"/>
        <v>367</v>
      </c>
      <c r="D16" s="28">
        <v>96</v>
      </c>
      <c r="E16" s="16">
        <v>95</v>
      </c>
      <c r="F16" s="16">
        <v>90</v>
      </c>
      <c r="G16" s="17">
        <v>86</v>
      </c>
    </row>
    <row r="17" spans="1:7" s="1" customFormat="1" ht="24.75" customHeight="1">
      <c r="A17" s="78">
        <v>21</v>
      </c>
      <c r="B17" s="80" t="s">
        <v>77</v>
      </c>
      <c r="C17" s="13">
        <f t="shared" si="0"/>
        <v>367</v>
      </c>
      <c r="D17" s="14">
        <v>95</v>
      </c>
      <c r="E17" s="15">
        <v>92</v>
      </c>
      <c r="F17" s="16">
        <v>91</v>
      </c>
      <c r="G17" s="17">
        <v>89</v>
      </c>
    </row>
    <row r="18" spans="1:7" s="1" customFormat="1" ht="24.75" customHeight="1">
      <c r="A18" s="78">
        <v>24</v>
      </c>
      <c r="B18" s="80" t="s">
        <v>115</v>
      </c>
      <c r="C18" s="13">
        <f t="shared" si="0"/>
        <v>367</v>
      </c>
      <c r="D18" s="28">
        <v>95</v>
      </c>
      <c r="E18" s="16">
        <v>92</v>
      </c>
      <c r="F18" s="16">
        <v>90</v>
      </c>
      <c r="G18" s="17">
        <v>90</v>
      </c>
    </row>
    <row r="19" spans="1:7" s="1" customFormat="1" ht="24.75" customHeight="1">
      <c r="A19" s="78">
        <v>28</v>
      </c>
      <c r="B19" s="80" t="s">
        <v>112</v>
      </c>
      <c r="C19" s="13">
        <f t="shared" si="0"/>
        <v>366</v>
      </c>
      <c r="D19" s="28">
        <v>94</v>
      </c>
      <c r="E19" s="16">
        <v>93</v>
      </c>
      <c r="F19" s="16">
        <v>90</v>
      </c>
      <c r="G19" s="17">
        <v>89</v>
      </c>
    </row>
    <row r="20" spans="1:7" s="1" customFormat="1" ht="24.75" customHeight="1">
      <c r="A20" s="78">
        <v>29</v>
      </c>
      <c r="B20" s="80" t="s">
        <v>78</v>
      </c>
      <c r="C20" s="13">
        <f t="shared" si="0"/>
        <v>366</v>
      </c>
      <c r="D20" s="28">
        <v>92</v>
      </c>
      <c r="E20" s="16">
        <v>92</v>
      </c>
      <c r="F20" s="16">
        <v>91</v>
      </c>
      <c r="G20" s="17">
        <v>91</v>
      </c>
    </row>
    <row r="21" spans="1:7" s="1" customFormat="1" ht="24.75" customHeight="1">
      <c r="A21" s="78">
        <v>33</v>
      </c>
      <c r="B21" s="80" t="s">
        <v>105</v>
      </c>
      <c r="C21" s="13">
        <f t="shared" si="0"/>
        <v>365</v>
      </c>
      <c r="D21" s="28">
        <v>93</v>
      </c>
      <c r="E21" s="16">
        <v>92</v>
      </c>
      <c r="F21" s="16">
        <v>92</v>
      </c>
      <c r="G21" s="17">
        <v>88</v>
      </c>
    </row>
    <row r="22" spans="1:7" s="1" customFormat="1" ht="24.75" customHeight="1">
      <c r="A22" s="78">
        <v>34</v>
      </c>
      <c r="B22" s="80" t="s">
        <v>83</v>
      </c>
      <c r="C22" s="13">
        <f t="shared" si="0"/>
        <v>364</v>
      </c>
      <c r="D22" s="28">
        <v>97</v>
      </c>
      <c r="E22" s="16">
        <v>91</v>
      </c>
      <c r="F22" s="16">
        <v>89</v>
      </c>
      <c r="G22" s="17">
        <v>87</v>
      </c>
    </row>
    <row r="23" spans="1:7" s="1" customFormat="1" ht="24.75" customHeight="1">
      <c r="A23" s="78">
        <v>35</v>
      </c>
      <c r="B23" s="80" t="s">
        <v>69</v>
      </c>
      <c r="C23" s="13">
        <f t="shared" si="0"/>
        <v>363</v>
      </c>
      <c r="D23" s="28">
        <v>95</v>
      </c>
      <c r="E23" s="16">
        <v>93</v>
      </c>
      <c r="F23" s="16">
        <v>92</v>
      </c>
      <c r="G23" s="17">
        <v>83</v>
      </c>
    </row>
    <row r="24" spans="1:7" s="1" customFormat="1" ht="24.75" customHeight="1">
      <c r="A24" s="78">
        <v>37</v>
      </c>
      <c r="B24" s="80" t="s">
        <v>84</v>
      </c>
      <c r="C24" s="13">
        <f t="shared" si="0"/>
        <v>363</v>
      </c>
      <c r="D24" s="28">
        <v>94</v>
      </c>
      <c r="E24" s="16">
        <v>92</v>
      </c>
      <c r="F24" s="16">
        <v>90</v>
      </c>
      <c r="G24" s="17">
        <v>87</v>
      </c>
    </row>
    <row r="25" spans="1:7" s="1" customFormat="1" ht="24.75" customHeight="1">
      <c r="A25" s="78">
        <v>39</v>
      </c>
      <c r="B25" s="80" t="s">
        <v>116</v>
      </c>
      <c r="C25" s="13">
        <f t="shared" si="0"/>
        <v>362</v>
      </c>
      <c r="D25" s="28">
        <v>96</v>
      </c>
      <c r="E25" s="16">
        <v>90</v>
      </c>
      <c r="F25" s="16">
        <v>89</v>
      </c>
      <c r="G25" s="17">
        <v>87</v>
      </c>
    </row>
    <row r="26" spans="1:7" s="1" customFormat="1" ht="24.75" customHeight="1">
      <c r="A26" s="78">
        <v>40</v>
      </c>
      <c r="B26" s="80" t="s">
        <v>73</v>
      </c>
      <c r="C26" s="13">
        <f t="shared" si="0"/>
        <v>361</v>
      </c>
      <c r="D26" s="28">
        <v>95</v>
      </c>
      <c r="E26" s="16">
        <v>90</v>
      </c>
      <c r="F26" s="16">
        <v>89</v>
      </c>
      <c r="G26" s="17">
        <v>87</v>
      </c>
    </row>
    <row r="27" spans="1:7" s="1" customFormat="1" ht="24.75" customHeight="1">
      <c r="A27" s="78">
        <v>41</v>
      </c>
      <c r="B27" s="80" t="s">
        <v>96</v>
      </c>
      <c r="C27" s="13">
        <f t="shared" si="0"/>
        <v>361</v>
      </c>
      <c r="D27" s="28">
        <v>94</v>
      </c>
      <c r="E27" s="16">
        <v>92</v>
      </c>
      <c r="F27" s="16">
        <v>89</v>
      </c>
      <c r="G27" s="17">
        <v>86</v>
      </c>
    </row>
    <row r="28" spans="1:7" s="1" customFormat="1" ht="24.75" customHeight="1">
      <c r="A28" s="78">
        <v>42</v>
      </c>
      <c r="B28" s="80" t="s">
        <v>110</v>
      </c>
      <c r="C28" s="13">
        <f t="shared" si="0"/>
        <v>361</v>
      </c>
      <c r="D28" s="14">
        <v>93</v>
      </c>
      <c r="E28" s="15">
        <v>93</v>
      </c>
      <c r="F28" s="16">
        <v>89</v>
      </c>
      <c r="G28" s="17">
        <v>86</v>
      </c>
    </row>
    <row r="29" spans="1:7" s="1" customFormat="1" ht="24.75" customHeight="1">
      <c r="A29" s="78">
        <v>45</v>
      </c>
      <c r="B29" s="80" t="s">
        <v>81</v>
      </c>
      <c r="C29" s="13">
        <f t="shared" si="0"/>
        <v>361</v>
      </c>
      <c r="D29" s="14">
        <v>92</v>
      </c>
      <c r="E29" s="15">
        <v>91</v>
      </c>
      <c r="F29" s="16">
        <v>91</v>
      </c>
      <c r="G29" s="17">
        <v>87</v>
      </c>
    </row>
    <row r="30" spans="1:7" s="1" customFormat="1" ht="24.75" customHeight="1">
      <c r="A30" s="78">
        <v>46</v>
      </c>
      <c r="B30" s="80" t="s">
        <v>113</v>
      </c>
      <c r="C30" s="13">
        <f t="shared" si="0"/>
        <v>359</v>
      </c>
      <c r="D30" s="28">
        <v>92</v>
      </c>
      <c r="E30" s="16">
        <v>91</v>
      </c>
      <c r="F30" s="16">
        <v>89</v>
      </c>
      <c r="G30" s="17">
        <v>87</v>
      </c>
    </row>
    <row r="31" spans="1:7" s="1" customFormat="1" ht="24.75" customHeight="1">
      <c r="A31" s="78">
        <v>47</v>
      </c>
      <c r="B31" s="80" t="s">
        <v>79</v>
      </c>
      <c r="C31" s="13">
        <f t="shared" si="0"/>
        <v>358</v>
      </c>
      <c r="D31" s="28">
        <v>95</v>
      </c>
      <c r="E31" s="16">
        <v>90</v>
      </c>
      <c r="F31" s="16">
        <v>88</v>
      </c>
      <c r="G31" s="17">
        <v>85</v>
      </c>
    </row>
    <row r="32" spans="1:7" s="2" customFormat="1" ht="24.75" customHeight="1">
      <c r="A32" s="78">
        <v>49</v>
      </c>
      <c r="B32" s="80" t="s">
        <v>98</v>
      </c>
      <c r="C32" s="13">
        <f t="shared" si="0"/>
        <v>357</v>
      </c>
      <c r="D32" s="14">
        <v>96</v>
      </c>
      <c r="E32" s="15">
        <v>92</v>
      </c>
      <c r="F32" s="16">
        <v>87</v>
      </c>
      <c r="G32" s="17">
        <v>82</v>
      </c>
    </row>
    <row r="33" spans="1:7" s="2" customFormat="1" ht="24.75" customHeight="1">
      <c r="A33" s="78">
        <v>2</v>
      </c>
      <c r="B33" s="80" t="s">
        <v>85</v>
      </c>
      <c r="C33" s="13">
        <f t="shared" si="0"/>
        <v>357</v>
      </c>
      <c r="D33" s="28">
        <v>92</v>
      </c>
      <c r="E33" s="16">
        <v>89</v>
      </c>
      <c r="F33" s="16">
        <v>88</v>
      </c>
      <c r="G33" s="17">
        <v>88</v>
      </c>
    </row>
    <row r="34" spans="1:7" s="2" customFormat="1" ht="24.75" customHeight="1">
      <c r="A34" s="78">
        <v>9</v>
      </c>
      <c r="B34" s="80" t="s">
        <v>75</v>
      </c>
      <c r="C34" s="13">
        <f t="shared" si="0"/>
        <v>357</v>
      </c>
      <c r="D34" s="28">
        <v>91</v>
      </c>
      <c r="E34" s="16">
        <v>90</v>
      </c>
      <c r="F34" s="16">
        <v>88</v>
      </c>
      <c r="G34" s="17">
        <v>88</v>
      </c>
    </row>
    <row r="35" spans="1:7" s="2" customFormat="1" ht="24.75" customHeight="1">
      <c r="A35" s="78">
        <v>12</v>
      </c>
      <c r="B35" s="80" t="s">
        <v>90</v>
      </c>
      <c r="C35" s="13">
        <f t="shared" si="0"/>
        <v>356</v>
      </c>
      <c r="D35" s="28">
        <v>92</v>
      </c>
      <c r="E35" s="16">
        <v>92</v>
      </c>
      <c r="F35" s="16">
        <v>89</v>
      </c>
      <c r="G35" s="17">
        <v>83</v>
      </c>
    </row>
    <row r="36" spans="1:7" s="2" customFormat="1" ht="24.75" customHeight="1">
      <c r="A36" s="78">
        <v>14</v>
      </c>
      <c r="B36" s="80" t="s">
        <v>80</v>
      </c>
      <c r="C36" s="13">
        <f t="shared" si="0"/>
        <v>355</v>
      </c>
      <c r="D36" s="28">
        <v>94</v>
      </c>
      <c r="E36" s="16">
        <v>91</v>
      </c>
      <c r="F36" s="16">
        <v>86</v>
      </c>
      <c r="G36" s="17">
        <v>84</v>
      </c>
    </row>
    <row r="37" spans="1:7" s="2" customFormat="1" ht="24.75" customHeight="1">
      <c r="A37" s="78">
        <v>15</v>
      </c>
      <c r="B37" s="80" t="s">
        <v>101</v>
      </c>
      <c r="C37" s="13">
        <f t="shared" si="0"/>
        <v>355</v>
      </c>
      <c r="D37" s="28">
        <v>93</v>
      </c>
      <c r="E37" s="16">
        <v>90</v>
      </c>
      <c r="F37" s="16">
        <v>89</v>
      </c>
      <c r="G37" s="17">
        <v>83</v>
      </c>
    </row>
    <row r="38" spans="1:7" s="2" customFormat="1" ht="24.75" customHeight="1">
      <c r="A38" s="78">
        <v>18</v>
      </c>
      <c r="B38" s="80" t="s">
        <v>103</v>
      </c>
      <c r="C38" s="13">
        <f t="shared" si="0"/>
        <v>354</v>
      </c>
      <c r="D38" s="14">
        <v>94</v>
      </c>
      <c r="E38" s="15">
        <v>89</v>
      </c>
      <c r="F38" s="16">
        <v>89</v>
      </c>
      <c r="G38" s="17">
        <v>82</v>
      </c>
    </row>
    <row r="39" spans="1:7" s="2" customFormat="1" ht="24.75" customHeight="1">
      <c r="A39" s="78">
        <v>19</v>
      </c>
      <c r="B39" s="80" t="s">
        <v>89</v>
      </c>
      <c r="C39" s="13">
        <f t="shared" si="0"/>
        <v>354</v>
      </c>
      <c r="D39" s="28">
        <v>94</v>
      </c>
      <c r="E39" s="16">
        <v>88</v>
      </c>
      <c r="F39" s="16">
        <v>88</v>
      </c>
      <c r="G39" s="17">
        <v>84</v>
      </c>
    </row>
    <row r="40" spans="1:7" s="2" customFormat="1" ht="24.75" customHeight="1">
      <c r="A40" s="78">
        <v>20</v>
      </c>
      <c r="B40" s="80" t="s">
        <v>91</v>
      </c>
      <c r="C40" s="13">
        <f t="shared" si="0"/>
        <v>354</v>
      </c>
      <c r="D40" s="28">
        <v>92</v>
      </c>
      <c r="E40" s="16">
        <v>90</v>
      </c>
      <c r="F40" s="16">
        <v>88</v>
      </c>
      <c r="G40" s="17">
        <v>84</v>
      </c>
    </row>
    <row r="41" spans="1:7" s="2" customFormat="1" ht="24.75" customHeight="1">
      <c r="A41" s="78">
        <v>22</v>
      </c>
      <c r="B41" s="80" t="s">
        <v>100</v>
      </c>
      <c r="C41" s="13">
        <f t="shared" si="0"/>
        <v>353</v>
      </c>
      <c r="D41" s="28">
        <v>94</v>
      </c>
      <c r="E41" s="16">
        <v>88</v>
      </c>
      <c r="F41" s="16">
        <v>88</v>
      </c>
      <c r="G41" s="17">
        <v>83</v>
      </c>
    </row>
    <row r="42" spans="1:7" s="2" customFormat="1" ht="24.75" customHeight="1">
      <c r="A42" s="78">
        <v>23</v>
      </c>
      <c r="B42" s="80" t="s">
        <v>70</v>
      </c>
      <c r="C42" s="13">
        <f t="shared" si="0"/>
        <v>353</v>
      </c>
      <c r="D42" s="28">
        <v>93</v>
      </c>
      <c r="E42" s="16">
        <v>91</v>
      </c>
      <c r="F42" s="16">
        <v>85</v>
      </c>
      <c r="G42" s="17">
        <v>84</v>
      </c>
    </row>
    <row r="43" spans="1:7" s="2" customFormat="1" ht="24.75" customHeight="1">
      <c r="A43" s="78">
        <v>25</v>
      </c>
      <c r="B43" s="80" t="s">
        <v>129</v>
      </c>
      <c r="C43" s="13">
        <f t="shared" si="0"/>
        <v>353</v>
      </c>
      <c r="D43" s="28">
        <v>92</v>
      </c>
      <c r="E43" s="16">
        <v>91</v>
      </c>
      <c r="F43" s="16">
        <v>87</v>
      </c>
      <c r="G43" s="17">
        <v>83</v>
      </c>
    </row>
    <row r="44" spans="1:7" s="2" customFormat="1" ht="24.75" customHeight="1">
      <c r="A44" s="78">
        <v>26</v>
      </c>
      <c r="B44" s="80" t="s">
        <v>92</v>
      </c>
      <c r="C44" s="13">
        <f t="shared" si="0"/>
        <v>353</v>
      </c>
      <c r="D44" s="28">
        <v>92</v>
      </c>
      <c r="E44" s="16">
        <v>90</v>
      </c>
      <c r="F44" s="16">
        <v>89</v>
      </c>
      <c r="G44" s="17">
        <v>82</v>
      </c>
    </row>
    <row r="45" spans="1:7" s="2" customFormat="1" ht="24.75" customHeight="1">
      <c r="A45" s="78">
        <v>27</v>
      </c>
      <c r="B45" s="80" t="s">
        <v>108</v>
      </c>
      <c r="C45" s="13">
        <f t="shared" si="0"/>
        <v>353</v>
      </c>
      <c r="D45" s="28">
        <v>90</v>
      </c>
      <c r="E45" s="16">
        <v>89</v>
      </c>
      <c r="F45" s="16">
        <v>88</v>
      </c>
      <c r="G45" s="17">
        <v>86</v>
      </c>
    </row>
    <row r="46" spans="1:7" s="2" customFormat="1" ht="24.75" customHeight="1">
      <c r="A46" s="78">
        <v>30</v>
      </c>
      <c r="B46" s="80" t="s">
        <v>114</v>
      </c>
      <c r="C46" s="13">
        <f t="shared" si="0"/>
        <v>352</v>
      </c>
      <c r="D46" s="14">
        <v>96</v>
      </c>
      <c r="E46" s="15">
        <v>88</v>
      </c>
      <c r="F46" s="16">
        <v>84</v>
      </c>
      <c r="G46" s="17">
        <v>84</v>
      </c>
    </row>
    <row r="47" spans="1:7" s="2" customFormat="1" ht="24.75" customHeight="1">
      <c r="A47" s="78">
        <v>31</v>
      </c>
      <c r="B47" s="80" t="s">
        <v>72</v>
      </c>
      <c r="C47" s="13">
        <f t="shared" si="0"/>
        <v>352</v>
      </c>
      <c r="D47" s="28">
        <v>93</v>
      </c>
      <c r="E47" s="16">
        <v>91</v>
      </c>
      <c r="F47" s="16">
        <v>87</v>
      </c>
      <c r="G47" s="17">
        <v>81</v>
      </c>
    </row>
    <row r="48" spans="1:7" s="2" customFormat="1" ht="24.75" customHeight="1">
      <c r="A48" s="78">
        <v>32</v>
      </c>
      <c r="B48" s="80" t="s">
        <v>111</v>
      </c>
      <c r="C48" s="13">
        <f t="shared" si="0"/>
        <v>352</v>
      </c>
      <c r="D48" s="28">
        <v>90</v>
      </c>
      <c r="E48" s="16">
        <v>89</v>
      </c>
      <c r="F48" s="16">
        <v>88</v>
      </c>
      <c r="G48" s="17">
        <v>85</v>
      </c>
    </row>
    <row r="49" spans="1:7" s="2" customFormat="1" ht="24.75" customHeight="1">
      <c r="A49" s="78">
        <v>36</v>
      </c>
      <c r="B49" s="80" t="s">
        <v>97</v>
      </c>
      <c r="C49" s="13">
        <f t="shared" si="0"/>
        <v>348</v>
      </c>
      <c r="D49" s="28">
        <v>91</v>
      </c>
      <c r="E49" s="16">
        <v>88</v>
      </c>
      <c r="F49" s="16">
        <v>87</v>
      </c>
      <c r="G49" s="17">
        <v>82</v>
      </c>
    </row>
    <row r="50" spans="1:7" s="2" customFormat="1" ht="24.75" customHeight="1">
      <c r="A50" s="78">
        <v>38</v>
      </c>
      <c r="B50" s="80" t="s">
        <v>128</v>
      </c>
      <c r="C50" s="13">
        <f t="shared" si="0"/>
        <v>347</v>
      </c>
      <c r="D50" s="28">
        <v>94</v>
      </c>
      <c r="E50" s="16">
        <v>88</v>
      </c>
      <c r="F50" s="16">
        <v>83</v>
      </c>
      <c r="G50" s="17">
        <v>82</v>
      </c>
    </row>
    <row r="51" spans="1:7" s="2" customFormat="1" ht="24.75" customHeight="1">
      <c r="A51" s="78">
        <v>43</v>
      </c>
      <c r="B51" s="80" t="s">
        <v>82</v>
      </c>
      <c r="C51" s="13">
        <f t="shared" si="0"/>
        <v>347</v>
      </c>
      <c r="D51" s="28">
        <v>93</v>
      </c>
      <c r="E51" s="16">
        <v>88</v>
      </c>
      <c r="F51" s="16">
        <v>83</v>
      </c>
      <c r="G51" s="17">
        <v>83</v>
      </c>
    </row>
    <row r="52" spans="1:7" s="2" customFormat="1" ht="24.75" customHeight="1">
      <c r="A52" s="78">
        <v>44</v>
      </c>
      <c r="B52" s="80" t="s">
        <v>106</v>
      </c>
      <c r="C52" s="13">
        <f t="shared" si="0"/>
        <v>347</v>
      </c>
      <c r="D52" s="28">
        <v>90</v>
      </c>
      <c r="E52" s="16">
        <v>86</v>
      </c>
      <c r="F52" s="16">
        <v>86</v>
      </c>
      <c r="G52" s="17">
        <v>85</v>
      </c>
    </row>
    <row r="53" spans="1:7" s="2" customFormat="1" ht="24.75" customHeight="1">
      <c r="A53" s="78">
        <v>48</v>
      </c>
      <c r="B53" s="80" t="s">
        <v>99</v>
      </c>
      <c r="C53" s="13">
        <f t="shared" si="0"/>
        <v>344</v>
      </c>
      <c r="D53" s="14">
        <v>88</v>
      </c>
      <c r="E53" s="15">
        <v>88</v>
      </c>
      <c r="F53" s="16">
        <v>85</v>
      </c>
      <c r="G53" s="17">
        <v>83</v>
      </c>
    </row>
    <row r="54" spans="1:7" s="2" customFormat="1" ht="24.75" customHeight="1">
      <c r="A54" s="78">
        <v>50</v>
      </c>
      <c r="B54" s="80" t="s">
        <v>94</v>
      </c>
      <c r="C54" s="13">
        <f t="shared" si="0"/>
        <v>344</v>
      </c>
      <c r="D54" s="14">
        <v>87</v>
      </c>
      <c r="E54" s="15">
        <v>86</v>
      </c>
      <c r="F54" s="16">
        <v>86</v>
      </c>
      <c r="G54" s="17">
        <v>85</v>
      </c>
    </row>
    <row r="55" spans="1:7" s="2" customFormat="1" ht="24.75" customHeight="1">
      <c r="A55" s="78">
        <v>51</v>
      </c>
      <c r="B55" s="80" t="s">
        <v>109</v>
      </c>
      <c r="C55" s="13">
        <f t="shared" si="0"/>
        <v>324</v>
      </c>
      <c r="D55" s="28">
        <v>91</v>
      </c>
      <c r="E55" s="16">
        <v>86</v>
      </c>
      <c r="F55" s="16">
        <v>77</v>
      </c>
      <c r="G55" s="17">
        <v>70</v>
      </c>
    </row>
    <row r="56" spans="1:7" s="2" customFormat="1" ht="24.75" customHeight="1">
      <c r="A56" s="78">
        <v>52</v>
      </c>
      <c r="B56" s="80"/>
      <c r="C56" s="13">
        <f t="shared" si="0"/>
        <v>0</v>
      </c>
      <c r="D56" s="14"/>
      <c r="E56" s="15"/>
      <c r="F56" s="16"/>
      <c r="G56" s="17"/>
    </row>
    <row r="57" spans="1:7" s="2" customFormat="1" ht="24.75" customHeight="1">
      <c r="A57" s="12"/>
      <c r="B57" s="57"/>
      <c r="C57" s="13">
        <f t="shared" si="0"/>
        <v>0</v>
      </c>
      <c r="D57" s="28"/>
      <c r="E57" s="16"/>
      <c r="F57" s="16"/>
      <c r="G57" s="17"/>
    </row>
    <row r="58" spans="1:7" s="2" customFormat="1" ht="24.75" customHeight="1">
      <c r="A58" s="12"/>
      <c r="B58" s="57"/>
      <c r="C58" s="13">
        <f t="shared" si="0"/>
        <v>0</v>
      </c>
      <c r="D58" s="28"/>
      <c r="E58" s="16"/>
      <c r="F58" s="16"/>
      <c r="G58" s="17"/>
    </row>
    <row r="59" spans="1:7" s="2" customFormat="1" ht="24.75" customHeight="1">
      <c r="A59" s="12"/>
      <c r="B59" s="57"/>
      <c r="C59" s="13">
        <f t="shared" si="0"/>
        <v>0</v>
      </c>
      <c r="D59" s="28"/>
      <c r="E59" s="16"/>
      <c r="F59" s="16"/>
      <c r="G59" s="17"/>
    </row>
    <row r="60" spans="1:7" s="2" customFormat="1" ht="24.75" customHeight="1">
      <c r="A60" s="12"/>
      <c r="B60" s="57"/>
      <c r="C60" s="13">
        <f t="shared" si="0"/>
        <v>0</v>
      </c>
      <c r="D60" s="28"/>
      <c r="E60" s="16"/>
      <c r="F60" s="16"/>
      <c r="G60" s="17"/>
    </row>
    <row r="61" spans="1:7" s="2" customFormat="1" ht="24.75" customHeight="1">
      <c r="A61" s="12"/>
      <c r="B61" s="57"/>
      <c r="C61" s="13">
        <f t="shared" si="0"/>
        <v>0</v>
      </c>
      <c r="D61" s="28"/>
      <c r="E61" s="16"/>
      <c r="F61" s="16"/>
      <c r="G61" s="17"/>
    </row>
    <row r="62" spans="1:7" ht="24.75" customHeight="1">
      <c r="A62" s="19"/>
      <c r="B62" s="76"/>
      <c r="C62" s="29">
        <f t="shared" si="0"/>
        <v>0</v>
      </c>
      <c r="D62" s="30"/>
      <c r="E62" s="31"/>
      <c r="F62" s="31"/>
      <c r="G62" s="32"/>
    </row>
  </sheetData>
  <mergeCells count="1">
    <mergeCell ref="D3:G3"/>
  </mergeCells>
  <printOptions horizontalCentered="1"/>
  <pageMargins left="0.984251968503937" right="0.5905511811023623" top="0.984251968503937" bottom="0.984251968503937" header="0.5905511811023623" footer="0.7086614173228347"/>
  <pageSetup horizontalDpi="300" verticalDpi="300" orientation="portrait" paperSize="9" scale="89" r:id="rId3"/>
  <headerFooter alignWithMargins="0">
    <oddHeader>&amp;C&amp;"Arial,Fett Kursiv"&amp;20Gruppenresultate&amp;"Arial,Standard"&amp;10    &amp;"Arial,Fett"&amp;16Vorrunde</oddHeader>
  </headerFooter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7">
      <selection activeCell="A5" sqref="A5"/>
    </sheetView>
  </sheetViews>
  <sheetFormatPr defaultColWidth="11.421875" defaultRowHeight="12.75"/>
  <cols>
    <col min="1" max="1" width="8.7109375" style="33" customWidth="1"/>
    <col min="2" max="2" width="40.7109375" style="44" customWidth="1"/>
    <col min="3" max="3" width="8.7109375" style="45" customWidth="1"/>
    <col min="4" max="4" width="8.7109375" style="46" customWidth="1"/>
    <col min="5" max="8" width="5.7109375" style="23" customWidth="1"/>
    <col min="9" max="16384" width="11.421875" style="5" customWidth="1"/>
  </cols>
  <sheetData>
    <row r="1" ht="21.75" customHeight="1"/>
    <row r="2" spans="1:8" s="3" customFormat="1" ht="6" customHeight="1">
      <c r="A2" s="33"/>
      <c r="B2" s="34"/>
      <c r="C2" s="35"/>
      <c r="D2" s="22"/>
      <c r="E2" s="23"/>
      <c r="F2" s="23"/>
      <c r="G2" s="23"/>
      <c r="H2" s="23"/>
    </row>
    <row r="3" spans="1:8" s="4" customFormat="1" ht="24.75" customHeight="1">
      <c r="A3" s="7" t="s">
        <v>0</v>
      </c>
      <c r="B3" s="10" t="s">
        <v>1</v>
      </c>
      <c r="C3" s="8" t="s">
        <v>60</v>
      </c>
      <c r="D3" s="36" t="s">
        <v>2</v>
      </c>
      <c r="E3" s="96" t="s">
        <v>3</v>
      </c>
      <c r="F3" s="97"/>
      <c r="G3" s="97"/>
      <c r="H3" s="98"/>
    </row>
    <row r="4" spans="1:8" s="3" customFormat="1" ht="6" customHeight="1">
      <c r="A4" s="37"/>
      <c r="B4" s="38"/>
      <c r="C4" s="26"/>
      <c r="D4" s="25"/>
      <c r="E4" s="26"/>
      <c r="F4" s="26"/>
      <c r="G4" s="26"/>
      <c r="H4" s="27"/>
    </row>
    <row r="5" spans="1:8" s="1" customFormat="1" ht="21.75" customHeight="1">
      <c r="A5" s="40" t="s">
        <v>4</v>
      </c>
      <c r="B5" s="41" t="str">
        <f>Vorrunde!B8</f>
        <v>Bätterkinden-Jegenstorf  I</v>
      </c>
      <c r="C5" s="42">
        <f>Vorrunde!C8</f>
        <v>373</v>
      </c>
      <c r="D5" s="43">
        <f aca="true" t="shared" si="0" ref="D5:D31">SUM(E5:H5)</f>
        <v>375</v>
      </c>
      <c r="E5" s="16">
        <v>94</v>
      </c>
      <c r="F5" s="16">
        <v>94</v>
      </c>
      <c r="G5" s="16">
        <v>94</v>
      </c>
      <c r="H5" s="17">
        <v>93</v>
      </c>
    </row>
    <row r="6" spans="1:8" s="1" customFormat="1" ht="21.75" customHeight="1">
      <c r="A6" s="40" t="s">
        <v>5</v>
      </c>
      <c r="B6" s="41" t="str">
        <f>Vorrunde!B20</f>
        <v>Gambach I</v>
      </c>
      <c r="C6" s="42">
        <f>Vorrunde!C20</f>
        <v>366</v>
      </c>
      <c r="D6" s="43">
        <f t="shared" si="0"/>
        <v>374</v>
      </c>
      <c r="E6" s="16">
        <v>94</v>
      </c>
      <c r="F6" s="16">
        <v>94</v>
      </c>
      <c r="G6" s="16">
        <v>93</v>
      </c>
      <c r="H6" s="17">
        <v>93</v>
      </c>
    </row>
    <row r="7" spans="1:8" s="1" customFormat="1" ht="21.75" customHeight="1">
      <c r="A7" s="40" t="s">
        <v>6</v>
      </c>
      <c r="B7" s="41" t="str">
        <f>Vorrunde!B11</f>
        <v>Schwarzenburg </v>
      </c>
      <c r="C7" s="42">
        <f>Vorrunde!C11</f>
        <v>371</v>
      </c>
      <c r="D7" s="43">
        <f t="shared" si="0"/>
        <v>371</v>
      </c>
      <c r="E7" s="16">
        <v>97</v>
      </c>
      <c r="F7" s="16">
        <v>93</v>
      </c>
      <c r="G7" s="16">
        <v>93</v>
      </c>
      <c r="H7" s="17">
        <v>88</v>
      </c>
    </row>
    <row r="8" spans="1:8" s="1" customFormat="1" ht="21.75" customHeight="1">
      <c r="A8" s="40" t="s">
        <v>7</v>
      </c>
      <c r="B8" s="41" t="str">
        <f>Vorrunde!B16</f>
        <v>Lützelflüh</v>
      </c>
      <c r="C8" s="42">
        <f>Vorrunde!C16</f>
        <v>367</v>
      </c>
      <c r="D8" s="43">
        <f t="shared" si="0"/>
        <v>371</v>
      </c>
      <c r="E8" s="16">
        <v>94</v>
      </c>
      <c r="F8" s="16">
        <v>93</v>
      </c>
      <c r="G8" s="16">
        <v>93</v>
      </c>
      <c r="H8" s="17">
        <v>91</v>
      </c>
    </row>
    <row r="9" spans="1:8" s="1" customFormat="1" ht="21.75" customHeight="1">
      <c r="A9" s="40" t="s">
        <v>8</v>
      </c>
      <c r="B9" s="41" t="str">
        <f>Vorrunde!B7</f>
        <v>Büren an der Aare I</v>
      </c>
      <c r="C9" s="42">
        <f>Vorrunde!C7</f>
        <v>373</v>
      </c>
      <c r="D9" s="43">
        <f t="shared" si="0"/>
        <v>370</v>
      </c>
      <c r="E9" s="16">
        <v>96</v>
      </c>
      <c r="F9" s="16">
        <v>94</v>
      </c>
      <c r="G9" s="16">
        <v>90</v>
      </c>
      <c r="H9" s="17">
        <v>90</v>
      </c>
    </row>
    <row r="10" spans="1:8" s="1" customFormat="1" ht="21.75" customHeight="1">
      <c r="A10" s="40" t="s">
        <v>9</v>
      </c>
      <c r="B10" s="41" t="str">
        <f>Vorrunde!B22</f>
        <v>Münsingen</v>
      </c>
      <c r="C10" s="42">
        <f>Vorrunde!C22</f>
        <v>364</v>
      </c>
      <c r="D10" s="43">
        <f t="shared" si="0"/>
        <v>370</v>
      </c>
      <c r="E10" s="16">
        <v>96</v>
      </c>
      <c r="F10" s="16">
        <v>94</v>
      </c>
      <c r="G10" s="16">
        <v>94</v>
      </c>
      <c r="H10" s="17">
        <v>86</v>
      </c>
    </row>
    <row r="11" spans="1:8" s="1" customFormat="1" ht="21.75" customHeight="1">
      <c r="A11" s="40" t="s">
        <v>10</v>
      </c>
      <c r="B11" s="41" t="str">
        <f>Vorrunde!B18</f>
        <v>Zäziwil-Grosshöchstetten</v>
      </c>
      <c r="C11" s="42">
        <f>Vorrunde!C18</f>
        <v>367</v>
      </c>
      <c r="D11" s="43">
        <f t="shared" si="0"/>
        <v>368</v>
      </c>
      <c r="E11" s="16">
        <v>94</v>
      </c>
      <c r="F11" s="16">
        <v>93</v>
      </c>
      <c r="G11" s="16">
        <v>91</v>
      </c>
      <c r="H11" s="17">
        <v>90</v>
      </c>
    </row>
    <row r="12" spans="1:8" s="1" customFormat="1" ht="21.75" customHeight="1">
      <c r="A12" s="40" t="s">
        <v>11</v>
      </c>
      <c r="B12" s="41" t="str">
        <f>Vorrunde!B12</f>
        <v>Spiez</v>
      </c>
      <c r="C12" s="42">
        <f>Vorrunde!C12</f>
        <v>370</v>
      </c>
      <c r="D12" s="43">
        <f t="shared" si="0"/>
        <v>367</v>
      </c>
      <c r="E12" s="16">
        <v>95</v>
      </c>
      <c r="F12" s="16">
        <v>93</v>
      </c>
      <c r="G12" s="16">
        <v>92</v>
      </c>
      <c r="H12" s="17">
        <v>87</v>
      </c>
    </row>
    <row r="13" spans="1:8" s="1" customFormat="1" ht="21.75" customHeight="1">
      <c r="A13" s="40" t="s">
        <v>12</v>
      </c>
      <c r="B13" s="41" t="str">
        <f>Vorrunde!B19</f>
        <v>Trub</v>
      </c>
      <c r="C13" s="42">
        <f>Vorrunde!C19</f>
        <v>366</v>
      </c>
      <c r="D13" s="43">
        <f t="shared" si="0"/>
        <v>367</v>
      </c>
      <c r="E13" s="16">
        <v>98</v>
      </c>
      <c r="F13" s="16">
        <v>94</v>
      </c>
      <c r="G13" s="16">
        <v>89</v>
      </c>
      <c r="H13" s="17">
        <v>86</v>
      </c>
    </row>
    <row r="14" spans="1:8" s="1" customFormat="1" ht="21.75" customHeight="1">
      <c r="A14" s="40" t="s">
        <v>13</v>
      </c>
      <c r="B14" s="41" t="str">
        <f>Vorrunde!B25</f>
        <v>Zweisimmen</v>
      </c>
      <c r="C14" s="42">
        <f>Vorrunde!C25</f>
        <v>362</v>
      </c>
      <c r="D14" s="43">
        <f t="shared" si="0"/>
        <v>367</v>
      </c>
      <c r="E14" s="16">
        <v>96</v>
      </c>
      <c r="F14" s="16">
        <v>93</v>
      </c>
      <c r="G14" s="16">
        <v>91</v>
      </c>
      <c r="H14" s="17">
        <v>87</v>
      </c>
    </row>
    <row r="15" spans="1:8" s="1" customFormat="1" ht="21.75" customHeight="1">
      <c r="A15" s="40" t="s">
        <v>14</v>
      </c>
      <c r="B15" s="41" t="str">
        <f>Vorrunde!B5</f>
        <v>Herzogenbuchsee I</v>
      </c>
      <c r="C15" s="42">
        <f>Vorrunde!C5</f>
        <v>377</v>
      </c>
      <c r="D15" s="43">
        <f>SUM(E15:H15)</f>
        <v>365</v>
      </c>
      <c r="E15" s="16">
        <v>94</v>
      </c>
      <c r="F15" s="16">
        <v>93</v>
      </c>
      <c r="G15" s="16">
        <v>89</v>
      </c>
      <c r="H15" s="17">
        <v>89</v>
      </c>
    </row>
    <row r="16" spans="1:8" s="1" customFormat="1" ht="21.75" customHeight="1">
      <c r="A16" s="40" t="s">
        <v>15</v>
      </c>
      <c r="B16" s="41" t="str">
        <f>Vorrunde!B17</f>
        <v>Burgdorf  </v>
      </c>
      <c r="C16" s="42">
        <f>Vorrunde!C17</f>
        <v>367</v>
      </c>
      <c r="D16" s="43">
        <f t="shared" si="0"/>
        <v>364</v>
      </c>
      <c r="E16" s="16">
        <v>94</v>
      </c>
      <c r="F16" s="16">
        <v>93</v>
      </c>
      <c r="G16" s="16">
        <v>91</v>
      </c>
      <c r="H16" s="17">
        <v>86</v>
      </c>
    </row>
    <row r="17" spans="1:8" s="1" customFormat="1" ht="21.75" customHeight="1">
      <c r="A17" s="40" t="s">
        <v>16</v>
      </c>
      <c r="B17" s="41" t="str">
        <f>Vorrunde!B15</f>
        <v>Bern Stadtschützen</v>
      </c>
      <c r="C17" s="42">
        <f>Vorrunde!C15</f>
        <v>367</v>
      </c>
      <c r="D17" s="43">
        <f t="shared" si="0"/>
        <v>364</v>
      </c>
      <c r="E17" s="16">
        <v>94</v>
      </c>
      <c r="F17" s="16">
        <v>91</v>
      </c>
      <c r="G17" s="16">
        <v>91</v>
      </c>
      <c r="H17" s="17">
        <v>88</v>
      </c>
    </row>
    <row r="18" spans="1:8" s="1" customFormat="1" ht="21.75" customHeight="1">
      <c r="A18" s="40" t="s">
        <v>17</v>
      </c>
      <c r="B18" s="41" t="str">
        <f>Vorrunde!B26</f>
        <v>Bremgarten Kirchlindach</v>
      </c>
      <c r="C18" s="42">
        <f>Vorrunde!C26</f>
        <v>361</v>
      </c>
      <c r="D18" s="43">
        <f t="shared" si="0"/>
        <v>364</v>
      </c>
      <c r="E18" s="16">
        <v>92</v>
      </c>
      <c r="F18" s="16">
        <v>91</v>
      </c>
      <c r="G18" s="16">
        <v>91</v>
      </c>
      <c r="H18" s="17">
        <v>90</v>
      </c>
    </row>
    <row r="19" spans="1:8" s="1" customFormat="1" ht="21.75" customHeight="1">
      <c r="A19" s="40" t="s">
        <v>18</v>
      </c>
      <c r="B19" s="41" t="str">
        <f>Vorrunde!B10</f>
        <v>Bubenberg</v>
      </c>
      <c r="C19" s="42">
        <f>Vorrunde!C10</f>
        <v>372</v>
      </c>
      <c r="D19" s="43">
        <f t="shared" si="0"/>
        <v>363</v>
      </c>
      <c r="E19" s="16">
        <v>92</v>
      </c>
      <c r="F19" s="16">
        <v>92</v>
      </c>
      <c r="G19" s="16">
        <v>90</v>
      </c>
      <c r="H19" s="17">
        <v>89</v>
      </c>
    </row>
    <row r="20" spans="1:8" s="1" customFormat="1" ht="21.75" customHeight="1">
      <c r="A20" s="40" t="s">
        <v>19</v>
      </c>
      <c r="B20" s="41" t="str">
        <f>Vorrunde!B28</f>
        <v>Schüpfen II</v>
      </c>
      <c r="C20" s="42">
        <f>Vorrunde!C28</f>
        <v>361</v>
      </c>
      <c r="D20" s="43">
        <f t="shared" si="0"/>
        <v>363</v>
      </c>
      <c r="E20" s="16">
        <v>96</v>
      </c>
      <c r="F20" s="16">
        <v>92</v>
      </c>
      <c r="G20" s="16">
        <v>88</v>
      </c>
      <c r="H20" s="17">
        <v>87</v>
      </c>
    </row>
    <row r="21" spans="1:8" s="1" customFormat="1" ht="21.75" customHeight="1">
      <c r="A21" s="40" t="s">
        <v>20</v>
      </c>
      <c r="B21" s="41" t="str">
        <f>Vorrunde!B21</f>
        <v>Konolfingen</v>
      </c>
      <c r="C21" s="42">
        <f>Vorrunde!C21</f>
        <v>365</v>
      </c>
      <c r="D21" s="43">
        <f t="shared" si="0"/>
        <v>362</v>
      </c>
      <c r="E21" s="16">
        <v>96</v>
      </c>
      <c r="F21" s="16">
        <v>93</v>
      </c>
      <c r="G21" s="16">
        <v>87</v>
      </c>
      <c r="H21" s="17">
        <v>86</v>
      </c>
    </row>
    <row r="22" spans="1:8" s="1" customFormat="1" ht="21.75" customHeight="1">
      <c r="A22" s="40" t="s">
        <v>21</v>
      </c>
      <c r="B22" s="41" t="str">
        <f>Vorrunde!B13</f>
        <v>Schüpfen I</v>
      </c>
      <c r="C22" s="42">
        <f>Vorrunde!C13</f>
        <v>368</v>
      </c>
      <c r="D22" s="43">
        <f t="shared" si="0"/>
        <v>361</v>
      </c>
      <c r="E22" s="16">
        <v>97</v>
      </c>
      <c r="F22" s="16">
        <v>90</v>
      </c>
      <c r="G22" s="16">
        <v>87</v>
      </c>
      <c r="H22" s="17">
        <v>87</v>
      </c>
    </row>
    <row r="23" spans="1:8" s="1" customFormat="1" ht="21.75" customHeight="1">
      <c r="A23" s="40" t="s">
        <v>22</v>
      </c>
      <c r="B23" s="41" t="str">
        <f>Vorrunde!B6</f>
        <v>Wimmis </v>
      </c>
      <c r="C23" s="42">
        <f>Vorrunde!C6</f>
        <v>373</v>
      </c>
      <c r="D23" s="43">
        <f t="shared" si="0"/>
        <v>360</v>
      </c>
      <c r="E23" s="16">
        <v>93</v>
      </c>
      <c r="F23" s="16">
        <v>89</v>
      </c>
      <c r="G23" s="16">
        <v>89</v>
      </c>
      <c r="H23" s="17">
        <v>89</v>
      </c>
    </row>
    <row r="24" spans="1:8" s="1" customFormat="1" ht="21.75" customHeight="1">
      <c r="A24" s="40" t="s">
        <v>23</v>
      </c>
      <c r="B24" s="41" t="str">
        <f>Vorrunde!B9</f>
        <v>Huttwil I</v>
      </c>
      <c r="C24" s="42">
        <f>Vorrunde!C9</f>
        <v>372</v>
      </c>
      <c r="D24" s="43">
        <f t="shared" si="0"/>
        <v>360</v>
      </c>
      <c r="E24" s="16">
        <v>96</v>
      </c>
      <c r="F24" s="16">
        <v>92</v>
      </c>
      <c r="G24" s="16">
        <v>87</v>
      </c>
      <c r="H24" s="17">
        <v>85</v>
      </c>
    </row>
    <row r="25" spans="1:8" s="1" customFormat="1" ht="21.75" customHeight="1">
      <c r="A25" s="40" t="s">
        <v>24</v>
      </c>
      <c r="B25" s="41" t="str">
        <f>Vorrunde!B29</f>
        <v>Kirchberg-Lyssach </v>
      </c>
      <c r="C25" s="42">
        <f>Vorrunde!C29</f>
        <v>361</v>
      </c>
      <c r="D25" s="43">
        <f t="shared" si="0"/>
        <v>360</v>
      </c>
      <c r="E25" s="16">
        <v>91</v>
      </c>
      <c r="F25" s="16">
        <v>91</v>
      </c>
      <c r="G25" s="16">
        <v>89</v>
      </c>
      <c r="H25" s="17">
        <v>89</v>
      </c>
    </row>
    <row r="26" spans="1:8" s="1" customFormat="1" ht="21.75" customHeight="1">
      <c r="A26" s="40" t="s">
        <v>25</v>
      </c>
      <c r="B26" s="41" t="str">
        <f>Vorrunde!B33</f>
        <v>Schliern </v>
      </c>
      <c r="C26" s="42">
        <f>Vorrunde!C33</f>
        <v>357</v>
      </c>
      <c r="D26" s="43">
        <f>SUM(E26:H26)</f>
        <v>360</v>
      </c>
      <c r="E26" s="16">
        <v>92</v>
      </c>
      <c r="F26" s="16">
        <v>91</v>
      </c>
      <c r="G26" s="16">
        <v>90</v>
      </c>
      <c r="H26" s="17">
        <v>87</v>
      </c>
    </row>
    <row r="27" spans="1:8" s="1" customFormat="1" ht="21.75" customHeight="1">
      <c r="A27" s="40" t="s">
        <v>26</v>
      </c>
      <c r="B27" s="41" t="str">
        <f>Vorrunde!B30</f>
        <v>Wangen a. Aare</v>
      </c>
      <c r="C27" s="42">
        <f>Vorrunde!C30</f>
        <v>359</v>
      </c>
      <c r="D27" s="43">
        <f t="shared" si="0"/>
        <v>357</v>
      </c>
      <c r="E27" s="16">
        <v>94</v>
      </c>
      <c r="F27" s="16">
        <v>91</v>
      </c>
      <c r="G27" s="16">
        <v>87</v>
      </c>
      <c r="H27" s="17">
        <v>85</v>
      </c>
    </row>
    <row r="28" spans="1:8" s="1" customFormat="1" ht="21.75" customHeight="1">
      <c r="A28" s="40" t="s">
        <v>27</v>
      </c>
      <c r="B28" s="41" t="str">
        <f>Vorrunde!B23</f>
        <v>Bern Helvetia  </v>
      </c>
      <c r="C28" s="42">
        <f>Vorrunde!C23</f>
        <v>363</v>
      </c>
      <c r="D28" s="43">
        <f t="shared" si="0"/>
        <v>356</v>
      </c>
      <c r="E28" s="16">
        <v>96</v>
      </c>
      <c r="F28" s="16">
        <v>88</v>
      </c>
      <c r="G28" s="16">
        <v>87</v>
      </c>
      <c r="H28" s="17">
        <v>85</v>
      </c>
    </row>
    <row r="29" spans="1:8" s="1" customFormat="1" ht="21.75" customHeight="1">
      <c r="A29" s="40" t="s">
        <v>28</v>
      </c>
      <c r="B29" s="41" t="str">
        <f>Vorrunde!B14</f>
        <v>Uetendorf II</v>
      </c>
      <c r="C29" s="42">
        <f>Vorrunde!C14</f>
        <v>368</v>
      </c>
      <c r="D29" s="43">
        <f t="shared" si="0"/>
        <v>355</v>
      </c>
      <c r="E29" s="16">
        <v>93</v>
      </c>
      <c r="F29" s="16">
        <v>92</v>
      </c>
      <c r="G29" s="16">
        <v>88</v>
      </c>
      <c r="H29" s="17">
        <v>82</v>
      </c>
    </row>
    <row r="30" spans="1:8" s="1" customFormat="1" ht="21.75" customHeight="1">
      <c r="A30" s="40" t="s">
        <v>29</v>
      </c>
      <c r="B30" s="41" t="str">
        <f>Vorrunde!B24</f>
        <v>Riggisberg-Gürbetal </v>
      </c>
      <c r="C30" s="42">
        <f>Vorrunde!C24</f>
        <v>363</v>
      </c>
      <c r="D30" s="43">
        <f t="shared" si="0"/>
        <v>355</v>
      </c>
      <c r="E30" s="16">
        <v>90</v>
      </c>
      <c r="F30" s="16">
        <v>89</v>
      </c>
      <c r="G30" s="16">
        <v>89</v>
      </c>
      <c r="H30" s="17">
        <v>87</v>
      </c>
    </row>
    <row r="31" spans="1:8" s="1" customFormat="1" ht="21.75" customHeight="1">
      <c r="A31" s="40" t="s">
        <v>30</v>
      </c>
      <c r="B31" s="41" t="str">
        <f>Vorrunde!B27</f>
        <v>Bätterkinden-Jegenstorf  II</v>
      </c>
      <c r="C31" s="42">
        <f>Vorrunde!C27</f>
        <v>361</v>
      </c>
      <c r="D31" s="43">
        <f t="shared" si="0"/>
        <v>342</v>
      </c>
      <c r="E31" s="16">
        <v>94</v>
      </c>
      <c r="F31" s="16">
        <v>92</v>
      </c>
      <c r="G31" s="16">
        <v>79</v>
      </c>
      <c r="H31" s="17">
        <v>77</v>
      </c>
    </row>
    <row r="32" spans="1:8" s="1" customFormat="1" ht="21.75" customHeight="1">
      <c r="A32" s="40" t="s">
        <v>31</v>
      </c>
      <c r="B32" s="41" t="str">
        <f>Vorrunde!B31</f>
        <v>Gambach II</v>
      </c>
      <c r="C32" s="42">
        <f>Vorrunde!C31</f>
        <v>358</v>
      </c>
      <c r="D32" s="43">
        <f>SUM(E32:H32)</f>
        <v>335</v>
      </c>
      <c r="E32" s="16">
        <v>89</v>
      </c>
      <c r="F32" s="16">
        <v>85</v>
      </c>
      <c r="G32" s="16">
        <v>83</v>
      </c>
      <c r="H32" s="17">
        <v>78</v>
      </c>
    </row>
    <row r="33" spans="1:8" s="1" customFormat="1" ht="21.75" customHeight="1">
      <c r="A33" s="40" t="s">
        <v>32</v>
      </c>
      <c r="B33" s="41" t="str">
        <f>Vorrunde!B32</f>
        <v>Büren an der Aare II</v>
      </c>
      <c r="C33" s="42">
        <f>Vorrunde!C32</f>
        <v>357</v>
      </c>
      <c r="D33" s="43">
        <f>SUM(E33:H33)</f>
        <v>334</v>
      </c>
      <c r="E33" s="16">
        <v>96</v>
      </c>
      <c r="F33" s="16">
        <v>83</v>
      </c>
      <c r="G33" s="16">
        <v>83</v>
      </c>
      <c r="H33" s="17">
        <v>72</v>
      </c>
    </row>
  </sheetData>
  <mergeCells count="1">
    <mergeCell ref="E3:H3"/>
  </mergeCells>
  <printOptions horizontalCentered="1"/>
  <pageMargins left="0.78" right="0.26" top="0.984251968503937" bottom="0.984251968503937" header="0.5905511811023623" footer="0.7086614173228347"/>
  <pageSetup horizontalDpi="300" verticalDpi="300" orientation="portrait" paperSize="9" r:id="rId3"/>
  <headerFooter alignWithMargins="0">
    <oddHeader>&amp;C&amp;"Arial,Fett Kursiv"&amp;20Gruppenresultate&amp;"Arial,Standard"&amp;10    &amp;"Arial,Fett"&amp;16Achtelsfinal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40.7109375" style="48" customWidth="1"/>
    <col min="3" max="4" width="8.7109375" style="45" customWidth="1"/>
    <col min="5" max="5" width="8.7109375" style="46" customWidth="1"/>
    <col min="6" max="9" width="5.7109375" style="23" customWidth="1"/>
    <col min="10" max="16384" width="11.421875" style="5" customWidth="1"/>
  </cols>
  <sheetData>
    <row r="1" ht="21.75" customHeight="1"/>
    <row r="2" spans="1:9" s="3" customFormat="1" ht="6" customHeight="1">
      <c r="A2" s="33"/>
      <c r="B2" s="47"/>
      <c r="C2" s="35"/>
      <c r="D2" s="35"/>
      <c r="E2" s="22"/>
      <c r="F2" s="23"/>
      <c r="G2" s="23"/>
      <c r="H2" s="23"/>
      <c r="I2" s="23"/>
    </row>
    <row r="3" spans="1:9" s="4" customFormat="1" ht="24.75" customHeight="1">
      <c r="A3" s="7" t="s">
        <v>0</v>
      </c>
      <c r="B3" s="11" t="s">
        <v>1</v>
      </c>
      <c r="C3" s="8" t="s">
        <v>60</v>
      </c>
      <c r="D3" s="8" t="s">
        <v>61</v>
      </c>
      <c r="E3" s="36" t="s">
        <v>2</v>
      </c>
      <c r="F3" s="96" t="s">
        <v>3</v>
      </c>
      <c r="G3" s="97"/>
      <c r="H3" s="97"/>
      <c r="I3" s="98"/>
    </row>
    <row r="4" spans="1:9" s="3" customFormat="1" ht="6" customHeight="1">
      <c r="A4" s="37"/>
      <c r="B4" s="38"/>
      <c r="C4" s="26"/>
      <c r="D4" s="26"/>
      <c r="E4" s="25"/>
      <c r="F4" s="26"/>
      <c r="G4" s="26"/>
      <c r="H4" s="26"/>
      <c r="I4" s="27"/>
    </row>
    <row r="5" spans="1:9" s="1" customFormat="1" ht="21.75" customHeight="1">
      <c r="A5" s="40" t="s">
        <v>4</v>
      </c>
      <c r="B5" s="41" t="str">
        <f>Achtelsfinal!B15</f>
        <v>Herzogenbuchsee I</v>
      </c>
      <c r="C5" s="42">
        <f>Achtelsfinal!C15</f>
        <v>377</v>
      </c>
      <c r="D5" s="42">
        <f>Achtelsfinal!D15</f>
        <v>365</v>
      </c>
      <c r="E5" s="43">
        <f aca="true" t="shared" si="0" ref="E5:E20">SUM(F5:I5)</f>
        <v>374</v>
      </c>
      <c r="F5" s="16">
        <v>96</v>
      </c>
      <c r="G5" s="16">
        <v>94</v>
      </c>
      <c r="H5" s="16">
        <v>93</v>
      </c>
      <c r="I5" s="17">
        <v>91</v>
      </c>
    </row>
    <row r="6" spans="1:9" s="1" customFormat="1" ht="21.75" customHeight="1">
      <c r="A6" s="40" t="s">
        <v>5</v>
      </c>
      <c r="B6" s="41" t="str">
        <f>Achtelsfinal!B8</f>
        <v>Lützelflüh</v>
      </c>
      <c r="C6" s="42">
        <f>Achtelsfinal!C8</f>
        <v>367</v>
      </c>
      <c r="D6" s="42">
        <f>Achtelsfinal!D8</f>
        <v>371</v>
      </c>
      <c r="E6" s="43">
        <f t="shared" si="0"/>
        <v>372</v>
      </c>
      <c r="F6" s="16">
        <v>95</v>
      </c>
      <c r="G6" s="16">
        <v>94</v>
      </c>
      <c r="H6" s="16">
        <v>93</v>
      </c>
      <c r="I6" s="17">
        <v>90</v>
      </c>
    </row>
    <row r="7" spans="1:9" s="1" customFormat="1" ht="21.75" customHeight="1">
      <c r="A7" s="40" t="s">
        <v>6</v>
      </c>
      <c r="B7" s="41" t="str">
        <f>Achtelsfinal!B17</f>
        <v>Bern Stadtschützen</v>
      </c>
      <c r="C7" s="42">
        <f>Achtelsfinal!C17</f>
        <v>367</v>
      </c>
      <c r="D7" s="42">
        <f>Achtelsfinal!D17</f>
        <v>364</v>
      </c>
      <c r="E7" s="43">
        <f t="shared" si="0"/>
        <v>370</v>
      </c>
      <c r="F7" s="16">
        <v>96</v>
      </c>
      <c r="G7" s="16">
        <v>95</v>
      </c>
      <c r="H7" s="16">
        <v>90</v>
      </c>
      <c r="I7" s="17">
        <v>89</v>
      </c>
    </row>
    <row r="8" spans="1:9" s="1" customFormat="1" ht="21.75" customHeight="1">
      <c r="A8" s="40" t="s">
        <v>7</v>
      </c>
      <c r="B8" s="41" t="str">
        <f>Achtelsfinal!B6</f>
        <v>Gambach I</v>
      </c>
      <c r="C8" s="42">
        <f>Achtelsfinal!C6</f>
        <v>366</v>
      </c>
      <c r="D8" s="42">
        <f>Achtelsfinal!D6</f>
        <v>374</v>
      </c>
      <c r="E8" s="43">
        <f t="shared" si="0"/>
        <v>369</v>
      </c>
      <c r="F8" s="16">
        <v>93</v>
      </c>
      <c r="G8" s="16">
        <v>93</v>
      </c>
      <c r="H8" s="16">
        <v>92</v>
      </c>
      <c r="I8" s="17">
        <v>91</v>
      </c>
    </row>
    <row r="9" spans="1:9" s="1" customFormat="1" ht="21.75" customHeight="1">
      <c r="A9" s="40" t="s">
        <v>8</v>
      </c>
      <c r="B9" s="41" t="str">
        <f>Achtelsfinal!B9</f>
        <v>Büren an der Aare I</v>
      </c>
      <c r="C9" s="42">
        <f>Achtelsfinal!C9</f>
        <v>373</v>
      </c>
      <c r="D9" s="42">
        <f>Achtelsfinal!D9</f>
        <v>370</v>
      </c>
      <c r="E9" s="43">
        <f t="shared" si="0"/>
        <v>369</v>
      </c>
      <c r="F9" s="16">
        <v>98</v>
      </c>
      <c r="G9" s="16">
        <v>92</v>
      </c>
      <c r="H9" s="16">
        <v>91</v>
      </c>
      <c r="I9" s="17">
        <v>88</v>
      </c>
    </row>
    <row r="10" spans="1:9" s="1" customFormat="1" ht="21.75" customHeight="1">
      <c r="A10" s="40" t="s">
        <v>9</v>
      </c>
      <c r="B10" s="41" t="str">
        <f>Achtelsfinal!B11</f>
        <v>Zäziwil-Grosshöchstetten</v>
      </c>
      <c r="C10" s="42">
        <f>Achtelsfinal!C11</f>
        <v>367</v>
      </c>
      <c r="D10" s="42">
        <f>Achtelsfinal!D11</f>
        <v>368</v>
      </c>
      <c r="E10" s="43">
        <f t="shared" si="0"/>
        <v>369</v>
      </c>
      <c r="F10" s="16">
        <v>94</v>
      </c>
      <c r="G10" s="16">
        <v>93</v>
      </c>
      <c r="H10" s="16">
        <v>92</v>
      </c>
      <c r="I10" s="17">
        <v>90</v>
      </c>
    </row>
    <row r="11" spans="1:9" s="1" customFormat="1" ht="21.75" customHeight="1">
      <c r="A11" s="40" t="s">
        <v>10</v>
      </c>
      <c r="B11" s="41" t="str">
        <f>Achtelsfinal!B14</f>
        <v>Zweisimmen</v>
      </c>
      <c r="C11" s="42">
        <f>Achtelsfinal!C14</f>
        <v>362</v>
      </c>
      <c r="D11" s="42">
        <f>Achtelsfinal!D14</f>
        <v>367</v>
      </c>
      <c r="E11" s="43">
        <f t="shared" si="0"/>
        <v>369</v>
      </c>
      <c r="F11" s="16">
        <v>94</v>
      </c>
      <c r="G11" s="16">
        <v>93</v>
      </c>
      <c r="H11" s="16">
        <v>92</v>
      </c>
      <c r="I11" s="17">
        <v>90</v>
      </c>
    </row>
    <row r="12" spans="1:9" s="1" customFormat="1" ht="21.75" customHeight="1">
      <c r="A12" s="40" t="s">
        <v>11</v>
      </c>
      <c r="B12" s="41" t="str">
        <f>Achtelsfinal!B5</f>
        <v>Bätterkinden-Jegenstorf  I</v>
      </c>
      <c r="C12" s="42">
        <f>Achtelsfinal!C5</f>
        <v>373</v>
      </c>
      <c r="D12" s="42">
        <f>Achtelsfinal!D5</f>
        <v>375</v>
      </c>
      <c r="E12" s="43">
        <f>SUM(F12:I12)</f>
        <v>365</v>
      </c>
      <c r="F12" s="16">
        <v>95</v>
      </c>
      <c r="G12" s="16">
        <v>94</v>
      </c>
      <c r="H12" s="16">
        <v>89</v>
      </c>
      <c r="I12" s="17">
        <v>87</v>
      </c>
    </row>
    <row r="13" spans="1:9" s="1" customFormat="1" ht="21.75" customHeight="1">
      <c r="A13" s="40" t="s">
        <v>12</v>
      </c>
      <c r="B13" s="41" t="str">
        <f>Achtelsfinal!B20</f>
        <v>Schüpfen II</v>
      </c>
      <c r="C13" s="42">
        <f>Achtelsfinal!C20</f>
        <v>361</v>
      </c>
      <c r="D13" s="42">
        <f>Achtelsfinal!D20</f>
        <v>363</v>
      </c>
      <c r="E13" s="43">
        <f t="shared" si="0"/>
        <v>364</v>
      </c>
      <c r="F13" s="16">
        <v>93</v>
      </c>
      <c r="G13" s="16">
        <v>92</v>
      </c>
      <c r="H13" s="16">
        <v>92</v>
      </c>
      <c r="I13" s="17">
        <v>87</v>
      </c>
    </row>
    <row r="14" spans="1:9" s="1" customFormat="1" ht="21.75" customHeight="1">
      <c r="A14" s="40" t="s">
        <v>13</v>
      </c>
      <c r="B14" s="41" t="str">
        <f>Achtelsfinal!B12</f>
        <v>Spiez</v>
      </c>
      <c r="C14" s="42">
        <f>Achtelsfinal!C12</f>
        <v>370</v>
      </c>
      <c r="D14" s="42">
        <f>Achtelsfinal!D12</f>
        <v>367</v>
      </c>
      <c r="E14" s="43">
        <f t="shared" si="0"/>
        <v>363</v>
      </c>
      <c r="F14" s="16">
        <v>94</v>
      </c>
      <c r="G14" s="16">
        <v>92</v>
      </c>
      <c r="H14" s="16">
        <v>91</v>
      </c>
      <c r="I14" s="17">
        <v>86</v>
      </c>
    </row>
    <row r="15" spans="1:9" s="1" customFormat="1" ht="21.75" customHeight="1">
      <c r="A15" s="40" t="s">
        <v>14</v>
      </c>
      <c r="B15" s="41" t="str">
        <f>Achtelsfinal!B19</f>
        <v>Bubenberg</v>
      </c>
      <c r="C15" s="42">
        <f>Achtelsfinal!C19</f>
        <v>372</v>
      </c>
      <c r="D15" s="42">
        <f>Achtelsfinal!D19</f>
        <v>363</v>
      </c>
      <c r="E15" s="43">
        <f t="shared" si="0"/>
        <v>363</v>
      </c>
      <c r="F15" s="16">
        <v>92</v>
      </c>
      <c r="G15" s="16">
        <v>91</v>
      </c>
      <c r="H15" s="16">
        <v>90</v>
      </c>
      <c r="I15" s="17">
        <v>90</v>
      </c>
    </row>
    <row r="16" spans="1:9" s="1" customFormat="1" ht="21.75" customHeight="1">
      <c r="A16" s="40" t="s">
        <v>15</v>
      </c>
      <c r="B16" s="41" t="str">
        <f>Achtelsfinal!B13</f>
        <v>Trub</v>
      </c>
      <c r="C16" s="42">
        <f>Achtelsfinal!C13</f>
        <v>366</v>
      </c>
      <c r="D16" s="42">
        <f>Achtelsfinal!D13</f>
        <v>367</v>
      </c>
      <c r="E16" s="43">
        <f t="shared" si="0"/>
        <v>361</v>
      </c>
      <c r="F16" s="16">
        <v>93</v>
      </c>
      <c r="G16" s="16">
        <v>92</v>
      </c>
      <c r="H16" s="16">
        <v>90</v>
      </c>
      <c r="I16" s="17">
        <v>86</v>
      </c>
    </row>
    <row r="17" spans="1:9" s="1" customFormat="1" ht="21.75" customHeight="1">
      <c r="A17" s="40" t="s">
        <v>16</v>
      </c>
      <c r="B17" s="41" t="str">
        <f>Achtelsfinal!B18</f>
        <v>Bremgarten Kirchlindach</v>
      </c>
      <c r="C17" s="42">
        <f>Achtelsfinal!C18</f>
        <v>361</v>
      </c>
      <c r="D17" s="42">
        <f>Achtelsfinal!D18</f>
        <v>364</v>
      </c>
      <c r="E17" s="43">
        <f t="shared" si="0"/>
        <v>360</v>
      </c>
      <c r="F17" s="16">
        <v>93</v>
      </c>
      <c r="G17" s="16">
        <v>92</v>
      </c>
      <c r="H17" s="16">
        <v>92</v>
      </c>
      <c r="I17" s="17">
        <v>83</v>
      </c>
    </row>
    <row r="18" spans="1:9" s="1" customFormat="1" ht="21.75" customHeight="1">
      <c r="A18" s="40" t="s">
        <v>17</v>
      </c>
      <c r="B18" s="41" t="str">
        <f>Achtelsfinal!B16</f>
        <v>Burgdorf  </v>
      </c>
      <c r="C18" s="42">
        <f>Achtelsfinal!C16</f>
        <v>367</v>
      </c>
      <c r="D18" s="42">
        <f>Achtelsfinal!D16</f>
        <v>364</v>
      </c>
      <c r="E18" s="43">
        <f t="shared" si="0"/>
        <v>357</v>
      </c>
      <c r="F18" s="16">
        <v>92</v>
      </c>
      <c r="G18" s="16">
        <v>92</v>
      </c>
      <c r="H18" s="16">
        <v>88</v>
      </c>
      <c r="I18" s="17">
        <v>85</v>
      </c>
    </row>
    <row r="19" spans="1:9" s="1" customFormat="1" ht="21.75" customHeight="1">
      <c r="A19" s="40" t="s">
        <v>18</v>
      </c>
      <c r="B19" s="41" t="str">
        <f>Achtelsfinal!B7</f>
        <v>Schwarzenburg </v>
      </c>
      <c r="C19" s="42">
        <f>Achtelsfinal!C7</f>
        <v>371</v>
      </c>
      <c r="D19" s="42">
        <f>Achtelsfinal!D7</f>
        <v>371</v>
      </c>
      <c r="E19" s="43">
        <f t="shared" si="0"/>
        <v>355</v>
      </c>
      <c r="F19" s="16">
        <v>93</v>
      </c>
      <c r="G19" s="16">
        <v>89</v>
      </c>
      <c r="H19" s="16">
        <v>87</v>
      </c>
      <c r="I19" s="17">
        <v>86</v>
      </c>
    </row>
    <row r="20" spans="1:9" s="1" customFormat="1" ht="21.75" customHeight="1">
      <c r="A20" s="40" t="s">
        <v>19</v>
      </c>
      <c r="B20" s="41" t="str">
        <f>Achtelsfinal!B10</f>
        <v>Münsingen</v>
      </c>
      <c r="C20" s="42">
        <f>Achtelsfinal!C10</f>
        <v>364</v>
      </c>
      <c r="D20" s="42">
        <f>Achtelsfinal!D10</f>
        <v>370</v>
      </c>
      <c r="E20" s="43">
        <f t="shared" si="0"/>
        <v>353</v>
      </c>
      <c r="F20" s="16">
        <v>92</v>
      </c>
      <c r="G20" s="16">
        <v>90</v>
      </c>
      <c r="H20" s="16">
        <v>89</v>
      </c>
      <c r="I20" s="17">
        <v>82</v>
      </c>
    </row>
  </sheetData>
  <mergeCells count="1">
    <mergeCell ref="F3:I3"/>
  </mergeCells>
  <printOptions horizontalCentered="1"/>
  <pageMargins left="0.984251968503937" right="0.61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&amp;"Arial,Fett"&amp;16Viertelsfinal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B5" sqref="B5:J12"/>
    </sheetView>
  </sheetViews>
  <sheetFormatPr defaultColWidth="11.421875" defaultRowHeight="12.75"/>
  <cols>
    <col min="1" max="1" width="8.7109375" style="33" customWidth="1"/>
    <col min="2" max="2" width="40.7109375" style="48" customWidth="1"/>
    <col min="3" max="5" width="8.7109375" style="45" customWidth="1"/>
    <col min="6" max="6" width="8.7109375" style="46" customWidth="1"/>
    <col min="7" max="10" width="5.7109375" style="23" customWidth="1"/>
    <col min="11" max="16384" width="11.421875" style="5" customWidth="1"/>
  </cols>
  <sheetData>
    <row r="1" ht="21.75" customHeight="1"/>
    <row r="2" spans="1:10" s="3" customFormat="1" ht="6" customHeight="1">
      <c r="A2" s="33"/>
      <c r="B2" s="47"/>
      <c r="C2" s="35"/>
      <c r="D2" s="35"/>
      <c r="E2" s="35"/>
      <c r="F2" s="22"/>
      <c r="G2" s="23"/>
      <c r="H2" s="23"/>
      <c r="I2" s="23"/>
      <c r="J2" s="23"/>
    </row>
    <row r="3" spans="1:10" s="4" customFormat="1" ht="24.75" customHeight="1">
      <c r="A3" s="7" t="s">
        <v>0</v>
      </c>
      <c r="B3" s="11" t="s">
        <v>1</v>
      </c>
      <c r="C3" s="8" t="s">
        <v>60</v>
      </c>
      <c r="D3" s="8" t="s">
        <v>61</v>
      </c>
      <c r="E3" s="8" t="s">
        <v>62</v>
      </c>
      <c r="F3" s="36" t="s">
        <v>2</v>
      </c>
      <c r="G3" s="96" t="s">
        <v>3</v>
      </c>
      <c r="H3" s="97"/>
      <c r="I3" s="97"/>
      <c r="J3" s="98"/>
    </row>
    <row r="4" spans="1:10" s="3" customFormat="1" ht="6" customHeight="1">
      <c r="A4" s="37"/>
      <c r="B4" s="38"/>
      <c r="C4" s="26"/>
      <c r="D4" s="26"/>
      <c r="E4" s="26"/>
      <c r="F4" s="25"/>
      <c r="G4" s="26"/>
      <c r="H4" s="26"/>
      <c r="I4" s="26"/>
      <c r="J4" s="27"/>
    </row>
    <row r="5" spans="1:10" s="1" customFormat="1" ht="21.75" customHeight="1">
      <c r="A5" s="40" t="s">
        <v>4</v>
      </c>
      <c r="B5" s="41" t="str">
        <f>Viertelsfinal!B12</f>
        <v>Bätterkinden-Jegenstorf  I</v>
      </c>
      <c r="C5" s="42">
        <f>Viertelsfinal!C12</f>
        <v>373</v>
      </c>
      <c r="D5" s="42">
        <f>Viertelsfinal!D12</f>
        <v>375</v>
      </c>
      <c r="E5" s="42">
        <f>Viertelsfinal!E12</f>
        <v>365</v>
      </c>
      <c r="F5" s="43">
        <f aca="true" t="shared" si="0" ref="F5:F12">SUM(G5:J5)</f>
        <v>377</v>
      </c>
      <c r="G5" s="16">
        <v>96</v>
      </c>
      <c r="H5" s="16">
        <v>96</v>
      </c>
      <c r="I5" s="16">
        <v>94</v>
      </c>
      <c r="J5" s="17">
        <v>91</v>
      </c>
    </row>
    <row r="6" spans="1:10" s="1" customFormat="1" ht="21.75" customHeight="1">
      <c r="A6" s="40" t="s">
        <v>5</v>
      </c>
      <c r="B6" s="41" t="str">
        <f>Viertelsfinal!B5</f>
        <v>Herzogenbuchsee I</v>
      </c>
      <c r="C6" s="42">
        <f>Viertelsfinal!C5</f>
        <v>377</v>
      </c>
      <c r="D6" s="42">
        <f>Viertelsfinal!D5</f>
        <v>365</v>
      </c>
      <c r="E6" s="42">
        <f>Viertelsfinal!E5</f>
        <v>374</v>
      </c>
      <c r="F6" s="43">
        <f t="shared" si="0"/>
        <v>371</v>
      </c>
      <c r="G6" s="16">
        <v>95</v>
      </c>
      <c r="H6" s="16">
        <v>93</v>
      </c>
      <c r="I6" s="16">
        <v>92</v>
      </c>
      <c r="J6" s="17">
        <v>91</v>
      </c>
    </row>
    <row r="7" spans="1:10" s="1" customFormat="1" ht="21.75" customHeight="1">
      <c r="A7" s="40" t="s">
        <v>6</v>
      </c>
      <c r="B7" s="41" t="str">
        <f>Viertelsfinal!B6</f>
        <v>Lützelflüh</v>
      </c>
      <c r="C7" s="42">
        <f>Viertelsfinal!C6</f>
        <v>367</v>
      </c>
      <c r="D7" s="42">
        <f>Viertelsfinal!D6</f>
        <v>371</v>
      </c>
      <c r="E7" s="42">
        <f>Viertelsfinal!E6</f>
        <v>372</v>
      </c>
      <c r="F7" s="43">
        <f t="shared" si="0"/>
        <v>371</v>
      </c>
      <c r="G7" s="16">
        <v>96</v>
      </c>
      <c r="H7" s="16">
        <v>95</v>
      </c>
      <c r="I7" s="16">
        <v>91</v>
      </c>
      <c r="J7" s="17">
        <v>89</v>
      </c>
    </row>
    <row r="8" spans="1:10" s="1" customFormat="1" ht="21.75" customHeight="1">
      <c r="A8" s="40" t="s">
        <v>7</v>
      </c>
      <c r="B8" s="41" t="str">
        <f>Viertelsfinal!B7</f>
        <v>Bern Stadtschützen</v>
      </c>
      <c r="C8" s="42">
        <f>Viertelsfinal!C7</f>
        <v>367</v>
      </c>
      <c r="D8" s="42">
        <f>Viertelsfinal!D7</f>
        <v>364</v>
      </c>
      <c r="E8" s="42">
        <f>Viertelsfinal!E7</f>
        <v>370</v>
      </c>
      <c r="F8" s="43">
        <f>SUM(G8:J8)</f>
        <v>370</v>
      </c>
      <c r="G8" s="16">
        <v>95</v>
      </c>
      <c r="H8" s="16">
        <v>94</v>
      </c>
      <c r="I8" s="16">
        <v>91</v>
      </c>
      <c r="J8" s="17">
        <v>90</v>
      </c>
    </row>
    <row r="9" spans="1:10" s="1" customFormat="1" ht="21.75" customHeight="1">
      <c r="A9" s="40" t="s">
        <v>8</v>
      </c>
      <c r="B9" s="41" t="str">
        <f>Viertelsfinal!B9</f>
        <v>Büren an der Aare I</v>
      </c>
      <c r="C9" s="42">
        <f>Viertelsfinal!C9</f>
        <v>373</v>
      </c>
      <c r="D9" s="42">
        <f>Viertelsfinal!D9</f>
        <v>370</v>
      </c>
      <c r="E9" s="42">
        <f>Viertelsfinal!E9</f>
        <v>369</v>
      </c>
      <c r="F9" s="43">
        <f t="shared" si="0"/>
        <v>369</v>
      </c>
      <c r="G9" s="16">
        <v>95</v>
      </c>
      <c r="H9" s="16">
        <v>93</v>
      </c>
      <c r="I9" s="16">
        <v>91</v>
      </c>
      <c r="J9" s="17">
        <v>90</v>
      </c>
    </row>
    <row r="10" spans="1:10" s="1" customFormat="1" ht="21.75" customHeight="1">
      <c r="A10" s="40" t="s">
        <v>9</v>
      </c>
      <c r="B10" s="41" t="str">
        <f>Viertelsfinal!B10</f>
        <v>Zäziwil-Grosshöchstetten</v>
      </c>
      <c r="C10" s="42">
        <f>Viertelsfinal!C10</f>
        <v>367</v>
      </c>
      <c r="D10" s="42">
        <f>Viertelsfinal!D10</f>
        <v>368</v>
      </c>
      <c r="E10" s="42">
        <f>Viertelsfinal!E10</f>
        <v>369</v>
      </c>
      <c r="F10" s="43">
        <f t="shared" si="0"/>
        <v>368</v>
      </c>
      <c r="G10" s="16">
        <v>94</v>
      </c>
      <c r="H10" s="16">
        <v>92</v>
      </c>
      <c r="I10" s="16">
        <v>92</v>
      </c>
      <c r="J10" s="17">
        <v>90</v>
      </c>
    </row>
    <row r="11" spans="1:10" s="1" customFormat="1" ht="21.75" customHeight="1">
      <c r="A11" s="40" t="s">
        <v>10</v>
      </c>
      <c r="B11" s="41" t="str">
        <f>Viertelsfinal!B8</f>
        <v>Gambach I</v>
      </c>
      <c r="C11" s="42">
        <f>Viertelsfinal!C8</f>
        <v>366</v>
      </c>
      <c r="D11" s="42">
        <f>Viertelsfinal!D8</f>
        <v>374</v>
      </c>
      <c r="E11" s="42">
        <f>Viertelsfinal!E8</f>
        <v>369</v>
      </c>
      <c r="F11" s="43">
        <f t="shared" si="0"/>
        <v>365</v>
      </c>
      <c r="G11" s="16">
        <v>95</v>
      </c>
      <c r="H11" s="16">
        <v>95</v>
      </c>
      <c r="I11" s="16">
        <v>91</v>
      </c>
      <c r="J11" s="17">
        <v>84</v>
      </c>
    </row>
    <row r="12" spans="1:10" s="1" customFormat="1" ht="21.75" customHeight="1">
      <c r="A12" s="40" t="s">
        <v>11</v>
      </c>
      <c r="B12" s="41" t="str">
        <f>Viertelsfinal!B11</f>
        <v>Zweisimmen</v>
      </c>
      <c r="C12" s="42">
        <f>Viertelsfinal!C11</f>
        <v>362</v>
      </c>
      <c r="D12" s="42">
        <f>Viertelsfinal!D11</f>
        <v>367</v>
      </c>
      <c r="E12" s="42">
        <f>Viertelsfinal!E11</f>
        <v>369</v>
      </c>
      <c r="F12" s="43">
        <f t="shared" si="0"/>
        <v>363</v>
      </c>
      <c r="G12" s="16">
        <v>92</v>
      </c>
      <c r="H12" s="16">
        <v>92</v>
      </c>
      <c r="I12" s="16">
        <v>92</v>
      </c>
      <c r="J12" s="17">
        <v>87</v>
      </c>
    </row>
  </sheetData>
  <mergeCells count="1">
    <mergeCell ref="G3:J3"/>
  </mergeCells>
  <printOptions horizontalCentered="1"/>
  <pageMargins left="0.984251968503937" right="0.59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&amp;"Arial,Fett"&amp;16Halbfinal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40.7109375" style="48" customWidth="1"/>
    <col min="3" max="6" width="8.7109375" style="45" customWidth="1"/>
    <col min="7" max="7" width="8.7109375" style="46" customWidth="1"/>
    <col min="8" max="11" width="5.7109375" style="23" customWidth="1"/>
    <col min="12" max="16384" width="11.421875" style="5" customWidth="1"/>
  </cols>
  <sheetData>
    <row r="1" ht="21.75" customHeight="1"/>
    <row r="2" spans="1:11" s="3" customFormat="1" ht="6" customHeight="1">
      <c r="A2" s="33"/>
      <c r="B2" s="47"/>
      <c r="C2" s="35"/>
      <c r="D2" s="35"/>
      <c r="E2" s="35"/>
      <c r="F2" s="35"/>
      <c r="G2" s="22"/>
      <c r="H2" s="23"/>
      <c r="I2" s="23"/>
      <c r="J2" s="23"/>
      <c r="K2" s="23"/>
    </row>
    <row r="3" spans="1:11" s="4" customFormat="1" ht="24.75" customHeight="1">
      <c r="A3" s="7" t="s">
        <v>0</v>
      </c>
      <c r="B3" s="11" t="s">
        <v>1</v>
      </c>
      <c r="C3" s="8" t="s">
        <v>60</v>
      </c>
      <c r="D3" s="8" t="s">
        <v>61</v>
      </c>
      <c r="E3" s="8" t="s">
        <v>62</v>
      </c>
      <c r="F3" s="8" t="s">
        <v>63</v>
      </c>
      <c r="G3" s="36" t="s">
        <v>2</v>
      </c>
      <c r="H3" s="96" t="s">
        <v>3</v>
      </c>
      <c r="I3" s="97"/>
      <c r="J3" s="97"/>
      <c r="K3" s="98"/>
    </row>
    <row r="4" spans="1:11" s="3" customFormat="1" ht="6" customHeight="1">
      <c r="A4" s="37"/>
      <c r="B4" s="38"/>
      <c r="C4" s="26"/>
      <c r="D4" s="26"/>
      <c r="E4" s="26"/>
      <c r="F4" s="26"/>
      <c r="G4" s="25"/>
      <c r="H4" s="26"/>
      <c r="I4" s="26"/>
      <c r="J4" s="26"/>
      <c r="K4" s="27"/>
    </row>
    <row r="5" spans="1:11" s="1" customFormat="1" ht="21.75" customHeight="1">
      <c r="A5" s="40" t="s">
        <v>4</v>
      </c>
      <c r="B5" s="41" t="str">
        <f>Halbfinal!B6</f>
        <v>Herzogenbuchsee I</v>
      </c>
      <c r="C5" s="42">
        <f>Halbfinal!C6</f>
        <v>377</v>
      </c>
      <c r="D5" s="42">
        <f>Halbfinal!D6</f>
        <v>365</v>
      </c>
      <c r="E5" s="42">
        <f>Halbfinal!E6</f>
        <v>374</v>
      </c>
      <c r="F5" s="42">
        <f>Halbfinal!F6</f>
        <v>371</v>
      </c>
      <c r="G5" s="43">
        <f>SUM(H5:K5)</f>
        <v>369</v>
      </c>
      <c r="H5" s="16">
        <v>95</v>
      </c>
      <c r="I5" s="16">
        <v>93</v>
      </c>
      <c r="J5" s="16">
        <v>92</v>
      </c>
      <c r="K5" s="17">
        <v>89</v>
      </c>
    </row>
    <row r="6" spans="1:11" s="1" customFormat="1" ht="21.75" customHeight="1">
      <c r="A6" s="40" t="s">
        <v>5</v>
      </c>
      <c r="B6" s="41" t="str">
        <f>Halbfinal!B5</f>
        <v>Bätterkinden-Jegenstorf  I</v>
      </c>
      <c r="C6" s="42">
        <f>Halbfinal!C5</f>
        <v>373</v>
      </c>
      <c r="D6" s="42">
        <f>Halbfinal!D5</f>
        <v>375</v>
      </c>
      <c r="E6" s="42">
        <f>Halbfinal!E5</f>
        <v>365</v>
      </c>
      <c r="F6" s="42">
        <f>Halbfinal!F5</f>
        <v>377</v>
      </c>
      <c r="G6" s="43">
        <f>SUM(H6:K6)</f>
        <v>369</v>
      </c>
      <c r="H6" s="16">
        <v>94</v>
      </c>
      <c r="I6" s="16">
        <v>94</v>
      </c>
      <c r="J6" s="16">
        <v>91</v>
      </c>
      <c r="K6" s="17">
        <v>90</v>
      </c>
    </row>
    <row r="7" spans="1:11" s="1" customFormat="1" ht="21.75" customHeight="1">
      <c r="A7" s="40" t="s">
        <v>6</v>
      </c>
      <c r="B7" s="41" t="str">
        <f>Halbfinal!B8</f>
        <v>Bern Stadtschützen</v>
      </c>
      <c r="C7" s="42">
        <f>Halbfinal!C8</f>
        <v>367</v>
      </c>
      <c r="D7" s="42">
        <f>Halbfinal!D8</f>
        <v>364</v>
      </c>
      <c r="E7" s="42">
        <f>Halbfinal!E8</f>
        <v>370</v>
      </c>
      <c r="F7" s="42">
        <f>Halbfinal!F8</f>
        <v>370</v>
      </c>
      <c r="G7" s="43">
        <f>SUM(H7:K7)</f>
        <v>362</v>
      </c>
      <c r="H7" s="16">
        <v>92</v>
      </c>
      <c r="I7" s="16">
        <v>92</v>
      </c>
      <c r="J7" s="16">
        <v>90</v>
      </c>
      <c r="K7" s="17">
        <v>88</v>
      </c>
    </row>
    <row r="8" spans="1:11" s="1" customFormat="1" ht="21.75" customHeight="1">
      <c r="A8" s="40" t="s">
        <v>7</v>
      </c>
      <c r="B8" s="41" t="str">
        <f>Halbfinal!B7</f>
        <v>Lützelflüh</v>
      </c>
      <c r="C8" s="42">
        <f>Halbfinal!C7</f>
        <v>367</v>
      </c>
      <c r="D8" s="42">
        <f>Halbfinal!D7</f>
        <v>371</v>
      </c>
      <c r="E8" s="42">
        <f>Halbfinal!E7</f>
        <v>372</v>
      </c>
      <c r="F8" s="42">
        <f>Halbfinal!F7</f>
        <v>371</v>
      </c>
      <c r="G8" s="43">
        <f>SUM(H8:K8)</f>
        <v>361</v>
      </c>
      <c r="H8" s="16">
        <v>96</v>
      </c>
      <c r="I8" s="16">
        <v>93</v>
      </c>
      <c r="J8" s="16">
        <v>89</v>
      </c>
      <c r="K8" s="17">
        <v>83</v>
      </c>
    </row>
  </sheetData>
  <mergeCells count="1">
    <mergeCell ref="H3:K3"/>
  </mergeCells>
  <printOptions horizontalCentered="1"/>
  <pageMargins left="0.984251968503937" right="0.58" top="1.1811023622047245" bottom="0.984251968503937" header="0.7874015748031497" footer="0.7086614173228347"/>
  <pageSetup horizontalDpi="300" verticalDpi="300" orientation="landscape" paperSize="9" r:id="rId3"/>
  <headerFooter alignWithMargins="0">
    <oddHeader>&amp;C&amp;"Arial,Fett Kursiv"&amp;20Gruppenresultate&amp;"Arial,Standard"&amp;10    &amp;"Arial,Fett"&amp;16Final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35.7109375" style="55" customWidth="1"/>
    <col min="3" max="6" width="8.7109375" style="45" customWidth="1"/>
    <col min="7" max="7" width="8.7109375" style="56" customWidth="1"/>
    <col min="8" max="16384" width="11.421875" style="5" customWidth="1"/>
  </cols>
  <sheetData>
    <row r="1" spans="2:7" ht="21.75" customHeight="1">
      <c r="B1" s="99"/>
      <c r="C1" s="99"/>
      <c r="D1" s="99"/>
      <c r="E1" s="99"/>
      <c r="F1" s="99"/>
      <c r="G1" s="99"/>
    </row>
    <row r="2" spans="2:7" ht="6" customHeight="1">
      <c r="B2" s="35"/>
      <c r="C2" s="35"/>
      <c r="D2" s="35"/>
      <c r="E2" s="35"/>
      <c r="F2" s="35"/>
      <c r="G2" s="35"/>
    </row>
    <row r="3" spans="1:7" ht="24.75" customHeight="1">
      <c r="A3" s="7" t="s">
        <v>0</v>
      </c>
      <c r="B3" s="50" t="s">
        <v>1</v>
      </c>
      <c r="C3" s="8" t="s">
        <v>60</v>
      </c>
      <c r="D3" s="59" t="s">
        <v>61</v>
      </c>
      <c r="E3" s="8" t="s">
        <v>62</v>
      </c>
      <c r="F3" s="8" t="s">
        <v>63</v>
      </c>
      <c r="G3" s="51" t="s">
        <v>64</v>
      </c>
    </row>
    <row r="4" spans="1:7" ht="6" customHeight="1">
      <c r="A4" s="37"/>
      <c r="B4" s="21"/>
      <c r="C4" s="26"/>
      <c r="D4" s="26"/>
      <c r="E4" s="26"/>
      <c r="F4" s="26"/>
      <c r="G4" s="39"/>
    </row>
    <row r="5" spans="1:7" ht="21.75" customHeight="1">
      <c r="A5" s="40" t="s">
        <v>4</v>
      </c>
      <c r="B5" s="60" t="str">
        <f>Final!B5</f>
        <v>Herzogenbuchsee I</v>
      </c>
      <c r="C5" s="61">
        <f>Final!C5</f>
        <v>377</v>
      </c>
      <c r="D5" s="61">
        <f>Final!D5</f>
        <v>365</v>
      </c>
      <c r="E5" s="61">
        <f>Final!E5</f>
        <v>374</v>
      </c>
      <c r="F5" s="61">
        <f>Final!F5</f>
        <v>371</v>
      </c>
      <c r="G5" s="62">
        <f>Final!G5</f>
        <v>369</v>
      </c>
    </row>
    <row r="6" spans="1:7" ht="21.75" customHeight="1">
      <c r="A6" s="40" t="s">
        <v>5</v>
      </c>
      <c r="B6" s="60" t="str">
        <f>Final!B6</f>
        <v>Bätterkinden-Jegenstorf  I</v>
      </c>
      <c r="C6" s="61">
        <f>Final!C6</f>
        <v>373</v>
      </c>
      <c r="D6" s="61">
        <f>Final!D6</f>
        <v>375</v>
      </c>
      <c r="E6" s="61">
        <f>Final!E6</f>
        <v>365</v>
      </c>
      <c r="F6" s="61">
        <f>Final!F6</f>
        <v>377</v>
      </c>
      <c r="G6" s="62">
        <f>Final!G6</f>
        <v>369</v>
      </c>
    </row>
    <row r="7" spans="1:7" ht="21.75" customHeight="1">
      <c r="A7" s="40" t="s">
        <v>6</v>
      </c>
      <c r="B7" s="60" t="str">
        <f>Final!B7</f>
        <v>Bern Stadtschützen</v>
      </c>
      <c r="C7" s="61">
        <f>Final!C7</f>
        <v>367</v>
      </c>
      <c r="D7" s="61">
        <f>Final!D7</f>
        <v>364</v>
      </c>
      <c r="E7" s="61">
        <f>Final!E7</f>
        <v>370</v>
      </c>
      <c r="F7" s="61">
        <f>Final!F7</f>
        <v>370</v>
      </c>
      <c r="G7" s="62">
        <f>Final!G7</f>
        <v>362</v>
      </c>
    </row>
    <row r="8" spans="1:7" ht="21.75" customHeight="1">
      <c r="A8" s="40" t="s">
        <v>7</v>
      </c>
      <c r="B8" s="60" t="str">
        <f>Final!B8</f>
        <v>Lützelflüh</v>
      </c>
      <c r="C8" s="61">
        <f>Final!C8</f>
        <v>367</v>
      </c>
      <c r="D8" s="61">
        <f>Final!D8</f>
        <v>371</v>
      </c>
      <c r="E8" s="61">
        <f>Final!E8</f>
        <v>372</v>
      </c>
      <c r="F8" s="61">
        <f>Final!F8</f>
        <v>371</v>
      </c>
      <c r="G8" s="63">
        <f>Final!G8</f>
        <v>361</v>
      </c>
    </row>
    <row r="9" spans="1:7" s="1" customFormat="1" ht="21.75" customHeight="1">
      <c r="A9" s="53" t="s">
        <v>8</v>
      </c>
      <c r="B9" s="64" t="str">
        <f>Halbfinal!B9</f>
        <v>Büren an der Aare I</v>
      </c>
      <c r="C9" s="65">
        <f>Halbfinal!C9</f>
        <v>373</v>
      </c>
      <c r="D9" s="65">
        <f>Halbfinal!D9</f>
        <v>370</v>
      </c>
      <c r="E9" s="65">
        <f>Halbfinal!E9</f>
        <v>369</v>
      </c>
      <c r="F9" s="62">
        <f>Halbfinal!F9</f>
        <v>369</v>
      </c>
      <c r="G9" s="52"/>
    </row>
    <row r="10" spans="1:7" s="1" customFormat="1" ht="21.75" customHeight="1">
      <c r="A10" s="40" t="s">
        <v>9</v>
      </c>
      <c r="B10" s="60" t="str">
        <f>Halbfinal!B10</f>
        <v>Zäziwil-Grosshöchstetten</v>
      </c>
      <c r="C10" s="61">
        <f>Halbfinal!C10</f>
        <v>367</v>
      </c>
      <c r="D10" s="61">
        <f>Halbfinal!D10</f>
        <v>368</v>
      </c>
      <c r="E10" s="61">
        <f>Halbfinal!E10</f>
        <v>369</v>
      </c>
      <c r="F10" s="62">
        <f>Halbfinal!F10</f>
        <v>368</v>
      </c>
      <c r="G10" s="52"/>
    </row>
    <row r="11" spans="1:7" s="1" customFormat="1" ht="21.75" customHeight="1">
      <c r="A11" s="40" t="s">
        <v>10</v>
      </c>
      <c r="B11" s="60" t="str">
        <f>Halbfinal!B11</f>
        <v>Gambach I</v>
      </c>
      <c r="C11" s="61">
        <f>Halbfinal!C11</f>
        <v>366</v>
      </c>
      <c r="D11" s="61">
        <f>Halbfinal!D11</f>
        <v>374</v>
      </c>
      <c r="E11" s="61">
        <f>Halbfinal!E11</f>
        <v>369</v>
      </c>
      <c r="F11" s="62">
        <f>Halbfinal!F11</f>
        <v>365</v>
      </c>
      <c r="G11" s="52"/>
    </row>
    <row r="12" spans="1:7" s="1" customFormat="1" ht="21.75" customHeight="1">
      <c r="A12" s="40" t="s">
        <v>11</v>
      </c>
      <c r="B12" s="60" t="str">
        <f>Halbfinal!B12</f>
        <v>Zweisimmen</v>
      </c>
      <c r="C12" s="61">
        <f>Halbfinal!C12</f>
        <v>362</v>
      </c>
      <c r="D12" s="61">
        <f>Halbfinal!D12</f>
        <v>367</v>
      </c>
      <c r="E12" s="61">
        <f>Halbfinal!E12</f>
        <v>369</v>
      </c>
      <c r="F12" s="63">
        <f>Halbfinal!F12</f>
        <v>363</v>
      </c>
      <c r="G12" s="52"/>
    </row>
    <row r="13" spans="1:7" s="1" customFormat="1" ht="21.75" customHeight="1">
      <c r="A13" s="40" t="s">
        <v>12</v>
      </c>
      <c r="B13" s="60" t="str">
        <f>Viertelsfinal!B13</f>
        <v>Schüpfen II</v>
      </c>
      <c r="C13" s="61">
        <f>Viertelsfinal!C13</f>
        <v>361</v>
      </c>
      <c r="D13" s="61">
        <f>Viertelsfinal!D13</f>
        <v>363</v>
      </c>
      <c r="E13" s="62">
        <f>Viertelsfinal!E13</f>
        <v>364</v>
      </c>
      <c r="F13" s="35"/>
      <c r="G13" s="52"/>
    </row>
    <row r="14" spans="1:7" s="1" customFormat="1" ht="21.75" customHeight="1">
      <c r="A14" s="40" t="s">
        <v>13</v>
      </c>
      <c r="B14" s="60" t="str">
        <f>Viertelsfinal!B14</f>
        <v>Spiez</v>
      </c>
      <c r="C14" s="61">
        <f>Viertelsfinal!C14</f>
        <v>370</v>
      </c>
      <c r="D14" s="61">
        <f>Viertelsfinal!D14</f>
        <v>367</v>
      </c>
      <c r="E14" s="62">
        <f>Viertelsfinal!E14</f>
        <v>363</v>
      </c>
      <c r="F14" s="35"/>
      <c r="G14" s="52"/>
    </row>
    <row r="15" spans="1:7" s="1" customFormat="1" ht="21.75" customHeight="1">
      <c r="A15" s="40" t="s">
        <v>14</v>
      </c>
      <c r="B15" s="60" t="str">
        <f>Viertelsfinal!B15</f>
        <v>Bubenberg</v>
      </c>
      <c r="C15" s="61">
        <f>Viertelsfinal!C15</f>
        <v>372</v>
      </c>
      <c r="D15" s="61">
        <f>Viertelsfinal!D15</f>
        <v>363</v>
      </c>
      <c r="E15" s="62">
        <f>Viertelsfinal!E15</f>
        <v>363</v>
      </c>
      <c r="F15" s="35"/>
      <c r="G15" s="52"/>
    </row>
    <row r="16" spans="1:7" s="1" customFormat="1" ht="21.75" customHeight="1">
      <c r="A16" s="40" t="s">
        <v>15</v>
      </c>
      <c r="B16" s="60" t="str">
        <f>Viertelsfinal!B16</f>
        <v>Trub</v>
      </c>
      <c r="C16" s="61">
        <f>Viertelsfinal!C16</f>
        <v>366</v>
      </c>
      <c r="D16" s="61">
        <f>Viertelsfinal!D16</f>
        <v>367</v>
      </c>
      <c r="E16" s="62">
        <f>Viertelsfinal!E16</f>
        <v>361</v>
      </c>
      <c r="F16" s="35"/>
      <c r="G16" s="52"/>
    </row>
    <row r="17" spans="1:7" s="1" customFormat="1" ht="21.75" customHeight="1">
      <c r="A17" s="40" t="s">
        <v>16</v>
      </c>
      <c r="B17" s="60" t="str">
        <f>Viertelsfinal!B17</f>
        <v>Bremgarten Kirchlindach</v>
      </c>
      <c r="C17" s="61">
        <f>Viertelsfinal!C17</f>
        <v>361</v>
      </c>
      <c r="D17" s="61">
        <f>Viertelsfinal!D17</f>
        <v>364</v>
      </c>
      <c r="E17" s="62">
        <f>Viertelsfinal!E17</f>
        <v>360</v>
      </c>
      <c r="F17" s="35"/>
      <c r="G17" s="52"/>
    </row>
    <row r="18" spans="1:7" s="1" customFormat="1" ht="21.75" customHeight="1">
      <c r="A18" s="40" t="s">
        <v>17</v>
      </c>
      <c r="B18" s="60" t="str">
        <f>Viertelsfinal!B18</f>
        <v>Burgdorf  </v>
      </c>
      <c r="C18" s="61">
        <f>Viertelsfinal!C18</f>
        <v>367</v>
      </c>
      <c r="D18" s="61">
        <f>Viertelsfinal!D18</f>
        <v>364</v>
      </c>
      <c r="E18" s="62">
        <f>Viertelsfinal!E18</f>
        <v>357</v>
      </c>
      <c r="F18" s="35"/>
      <c r="G18" s="52"/>
    </row>
    <row r="19" spans="1:7" s="1" customFormat="1" ht="21.75" customHeight="1">
      <c r="A19" s="40" t="s">
        <v>18</v>
      </c>
      <c r="B19" s="60" t="str">
        <f>Viertelsfinal!B19</f>
        <v>Schwarzenburg </v>
      </c>
      <c r="C19" s="61">
        <f>Viertelsfinal!C19</f>
        <v>371</v>
      </c>
      <c r="D19" s="61">
        <f>Viertelsfinal!D19</f>
        <v>371</v>
      </c>
      <c r="E19" s="62">
        <f>Viertelsfinal!E19</f>
        <v>355</v>
      </c>
      <c r="F19" s="35"/>
      <c r="G19" s="52"/>
    </row>
    <row r="20" spans="1:7" s="1" customFormat="1" ht="21.75" customHeight="1">
      <c r="A20" s="40" t="s">
        <v>19</v>
      </c>
      <c r="B20" s="60" t="str">
        <f>Viertelsfinal!B20</f>
        <v>Münsingen</v>
      </c>
      <c r="C20" s="61">
        <f>Viertelsfinal!C20</f>
        <v>364</v>
      </c>
      <c r="D20" s="61">
        <f>Viertelsfinal!D20</f>
        <v>370</v>
      </c>
      <c r="E20" s="63">
        <f>Viertelsfinal!E20</f>
        <v>353</v>
      </c>
      <c r="F20" s="35"/>
      <c r="G20" s="52"/>
    </row>
    <row r="21" spans="1:7" s="1" customFormat="1" ht="21.75" customHeight="1">
      <c r="A21" s="40" t="s">
        <v>20</v>
      </c>
      <c r="B21" s="60" t="str">
        <f>Achtelsfinal!B21</f>
        <v>Konolfingen</v>
      </c>
      <c r="C21" s="61">
        <f>Achtelsfinal!C21</f>
        <v>365</v>
      </c>
      <c r="D21" s="62">
        <f>Achtelsfinal!D21</f>
        <v>362</v>
      </c>
      <c r="E21" s="35"/>
      <c r="F21" s="35"/>
      <c r="G21" s="52"/>
    </row>
    <row r="22" spans="1:7" s="1" customFormat="1" ht="21.75" customHeight="1">
      <c r="A22" s="40" t="s">
        <v>21</v>
      </c>
      <c r="B22" s="60" t="str">
        <f>Achtelsfinal!B22</f>
        <v>Schüpfen I</v>
      </c>
      <c r="C22" s="61">
        <f>Achtelsfinal!C22</f>
        <v>368</v>
      </c>
      <c r="D22" s="62">
        <f>Achtelsfinal!D22</f>
        <v>361</v>
      </c>
      <c r="E22" s="35"/>
      <c r="F22" s="35"/>
      <c r="G22" s="52"/>
    </row>
    <row r="23" spans="1:7" s="1" customFormat="1" ht="21.75" customHeight="1">
      <c r="A23" s="40" t="s">
        <v>22</v>
      </c>
      <c r="B23" s="60" t="str">
        <f>Achtelsfinal!B23</f>
        <v>Wimmis </v>
      </c>
      <c r="C23" s="61">
        <f>Achtelsfinal!C23</f>
        <v>373</v>
      </c>
      <c r="D23" s="62">
        <f>Achtelsfinal!D23</f>
        <v>360</v>
      </c>
      <c r="E23" s="35"/>
      <c r="F23" s="35"/>
      <c r="G23" s="52"/>
    </row>
    <row r="24" spans="1:7" s="1" customFormat="1" ht="21.75" customHeight="1">
      <c r="A24" s="40" t="s">
        <v>23</v>
      </c>
      <c r="B24" s="60" t="str">
        <f>Achtelsfinal!B24</f>
        <v>Huttwil I</v>
      </c>
      <c r="C24" s="61">
        <f>Achtelsfinal!C24</f>
        <v>372</v>
      </c>
      <c r="D24" s="62">
        <f>Achtelsfinal!D24</f>
        <v>360</v>
      </c>
      <c r="E24" s="35"/>
      <c r="F24" s="35"/>
      <c r="G24" s="52"/>
    </row>
    <row r="25" spans="1:7" s="1" customFormat="1" ht="21.75" customHeight="1">
      <c r="A25" s="40" t="s">
        <v>24</v>
      </c>
      <c r="B25" s="60" t="str">
        <f>Achtelsfinal!B25</f>
        <v>Kirchberg-Lyssach </v>
      </c>
      <c r="C25" s="61">
        <f>Achtelsfinal!C25</f>
        <v>361</v>
      </c>
      <c r="D25" s="62">
        <f>Achtelsfinal!D25</f>
        <v>360</v>
      </c>
      <c r="E25" s="35"/>
      <c r="F25" s="35"/>
      <c r="G25" s="52"/>
    </row>
    <row r="26" spans="1:7" s="1" customFormat="1" ht="21.75" customHeight="1">
      <c r="A26" s="40" t="s">
        <v>25</v>
      </c>
      <c r="B26" s="60" t="str">
        <f>Achtelsfinal!B26</f>
        <v>Schliern </v>
      </c>
      <c r="C26" s="61">
        <f>Achtelsfinal!C26</f>
        <v>357</v>
      </c>
      <c r="D26" s="62">
        <f>Achtelsfinal!D26</f>
        <v>360</v>
      </c>
      <c r="E26" s="35"/>
      <c r="F26" s="35"/>
      <c r="G26" s="52"/>
    </row>
    <row r="27" spans="1:7" s="1" customFormat="1" ht="21.75" customHeight="1">
      <c r="A27" s="40" t="s">
        <v>26</v>
      </c>
      <c r="B27" s="60" t="str">
        <f>Achtelsfinal!B27</f>
        <v>Wangen a. Aare</v>
      </c>
      <c r="C27" s="61">
        <f>Achtelsfinal!C27</f>
        <v>359</v>
      </c>
      <c r="D27" s="62">
        <f>Achtelsfinal!D27</f>
        <v>357</v>
      </c>
      <c r="E27" s="35"/>
      <c r="F27" s="35"/>
      <c r="G27" s="52"/>
    </row>
    <row r="28" spans="1:7" s="1" customFormat="1" ht="21.75" customHeight="1">
      <c r="A28" s="40" t="s">
        <v>27</v>
      </c>
      <c r="B28" s="60" t="str">
        <f>Achtelsfinal!B28</f>
        <v>Bern Helvetia  </v>
      </c>
      <c r="C28" s="61">
        <f>Achtelsfinal!C28</f>
        <v>363</v>
      </c>
      <c r="D28" s="62">
        <f>Achtelsfinal!D28</f>
        <v>356</v>
      </c>
      <c r="E28" s="35"/>
      <c r="F28" s="35"/>
      <c r="G28" s="52"/>
    </row>
    <row r="29" spans="1:7" s="1" customFormat="1" ht="21.75" customHeight="1">
      <c r="A29" s="40" t="s">
        <v>28</v>
      </c>
      <c r="B29" s="60" t="str">
        <f>Achtelsfinal!B29</f>
        <v>Uetendorf II</v>
      </c>
      <c r="C29" s="61">
        <f>Achtelsfinal!C29</f>
        <v>368</v>
      </c>
      <c r="D29" s="62">
        <f>Achtelsfinal!D29</f>
        <v>355</v>
      </c>
      <c r="E29" s="35"/>
      <c r="F29" s="35"/>
      <c r="G29" s="52"/>
    </row>
    <row r="30" spans="1:7" s="1" customFormat="1" ht="21.75" customHeight="1">
      <c r="A30" s="40" t="s">
        <v>29</v>
      </c>
      <c r="B30" s="60" t="str">
        <f>Achtelsfinal!B30</f>
        <v>Riggisberg-Gürbetal </v>
      </c>
      <c r="C30" s="61">
        <f>Achtelsfinal!C30</f>
        <v>363</v>
      </c>
      <c r="D30" s="62">
        <f>Achtelsfinal!D30</f>
        <v>355</v>
      </c>
      <c r="E30" s="35"/>
      <c r="F30" s="35"/>
      <c r="G30" s="52"/>
    </row>
    <row r="31" spans="1:7" s="1" customFormat="1" ht="21.75" customHeight="1">
      <c r="A31" s="40" t="s">
        <v>30</v>
      </c>
      <c r="B31" s="60" t="str">
        <f>Achtelsfinal!B31</f>
        <v>Bätterkinden-Jegenstorf  II</v>
      </c>
      <c r="C31" s="61">
        <f>Achtelsfinal!C31</f>
        <v>361</v>
      </c>
      <c r="D31" s="62">
        <f>Achtelsfinal!D31</f>
        <v>342</v>
      </c>
      <c r="E31" s="35"/>
      <c r="F31" s="35"/>
      <c r="G31" s="52"/>
    </row>
    <row r="32" spans="1:7" s="1" customFormat="1" ht="21.75" customHeight="1">
      <c r="A32" s="40" t="s">
        <v>31</v>
      </c>
      <c r="B32" s="60" t="str">
        <f>Achtelsfinal!B32</f>
        <v>Gambach II</v>
      </c>
      <c r="C32" s="61">
        <f>Achtelsfinal!C32</f>
        <v>358</v>
      </c>
      <c r="D32" s="62">
        <f>Achtelsfinal!D32</f>
        <v>335</v>
      </c>
      <c r="E32" s="35"/>
      <c r="F32" s="35"/>
      <c r="G32" s="52"/>
    </row>
    <row r="33" spans="1:7" s="1" customFormat="1" ht="21.75" customHeight="1">
      <c r="A33" s="54" t="s">
        <v>32</v>
      </c>
      <c r="B33" s="66" t="str">
        <f>Achtelsfinal!B33</f>
        <v>Büren an der Aare II</v>
      </c>
      <c r="C33" s="67">
        <f>Achtelsfinal!C33</f>
        <v>357</v>
      </c>
      <c r="D33" s="63">
        <f>Achtelsfinal!D33</f>
        <v>334</v>
      </c>
      <c r="E33" s="35"/>
      <c r="F33" s="35"/>
      <c r="G33" s="52"/>
    </row>
    <row r="34" spans="1:7" s="1" customFormat="1" ht="21.75" customHeight="1">
      <c r="A34" s="73"/>
      <c r="B34" s="74"/>
      <c r="C34" s="75"/>
      <c r="D34" s="35"/>
      <c r="E34" s="35"/>
      <c r="F34" s="35"/>
      <c r="G34" s="52"/>
    </row>
    <row r="35" spans="1:7" s="1" customFormat="1" ht="6" customHeight="1">
      <c r="A35" s="49"/>
      <c r="B35" s="72"/>
      <c r="C35" s="71"/>
      <c r="D35" s="35"/>
      <c r="E35" s="35"/>
      <c r="F35" s="35"/>
      <c r="G35" s="52"/>
    </row>
    <row r="36" spans="1:7" ht="24.75" customHeight="1">
      <c r="A36" s="7" t="s">
        <v>0</v>
      </c>
      <c r="B36" s="50" t="s">
        <v>1</v>
      </c>
      <c r="C36" s="51" t="s">
        <v>60</v>
      </c>
      <c r="D36" s="35"/>
      <c r="E36" s="35"/>
      <c r="F36" s="35"/>
      <c r="G36" s="35"/>
    </row>
    <row r="37" spans="1:7" ht="6" customHeight="1">
      <c r="A37" s="37"/>
      <c r="B37" s="21"/>
      <c r="C37" s="27"/>
      <c r="D37" s="35"/>
      <c r="E37" s="35"/>
      <c r="F37" s="35"/>
      <c r="G37" s="52"/>
    </row>
    <row r="38" spans="1:7" s="1" customFormat="1" ht="21.75" customHeight="1">
      <c r="A38" s="53" t="s">
        <v>33</v>
      </c>
      <c r="B38" s="64" t="str">
        <f>Vorrunde!B34</f>
        <v>Bümpliz </v>
      </c>
      <c r="C38" s="68">
        <f>Vorrunde!C34</f>
        <v>357</v>
      </c>
      <c r="D38" s="35"/>
      <c r="E38" s="35"/>
      <c r="F38" s="35"/>
      <c r="G38" s="52"/>
    </row>
    <row r="39" spans="1:7" s="1" customFormat="1" ht="21.75" customHeight="1">
      <c r="A39" s="40" t="s">
        <v>34</v>
      </c>
      <c r="B39" s="60" t="str">
        <f>Vorrunde!B35</f>
        <v>Thun Grütli</v>
      </c>
      <c r="C39" s="62">
        <f>Vorrunde!C35</f>
        <v>356</v>
      </c>
      <c r="D39" s="35"/>
      <c r="E39" s="35"/>
      <c r="F39" s="35"/>
      <c r="G39" s="52"/>
    </row>
    <row r="40" spans="1:7" s="1" customFormat="1" ht="21.75" customHeight="1">
      <c r="A40" s="40" t="s">
        <v>35</v>
      </c>
      <c r="B40" s="60" t="str">
        <f>Vorrunde!B36</f>
        <v>Hindelbank</v>
      </c>
      <c r="C40" s="62">
        <f>Vorrunde!C36</f>
        <v>355</v>
      </c>
      <c r="D40" s="33"/>
      <c r="E40" s="35"/>
      <c r="F40" s="35"/>
      <c r="G40" s="52"/>
    </row>
    <row r="41" spans="1:7" s="1" customFormat="1" ht="21.75" customHeight="1">
      <c r="A41" s="40" t="s">
        <v>36</v>
      </c>
      <c r="B41" s="60" t="str">
        <f>Vorrunde!B37</f>
        <v>Hasle-Rüegsau</v>
      </c>
      <c r="C41" s="62">
        <f>Vorrunde!C37</f>
        <v>355</v>
      </c>
      <c r="D41" s="33"/>
      <c r="E41" s="69"/>
      <c r="F41" s="35"/>
      <c r="G41" s="52"/>
    </row>
    <row r="42" spans="1:7" s="1" customFormat="1" ht="21.75" customHeight="1">
      <c r="A42" s="40" t="s">
        <v>37</v>
      </c>
      <c r="B42" s="60" t="str">
        <f>Vorrunde!B38</f>
        <v>Herzogenbuchsee II</v>
      </c>
      <c r="C42" s="62">
        <f>Vorrunde!C38</f>
        <v>354</v>
      </c>
      <c r="D42" s="33"/>
      <c r="E42" s="69"/>
      <c r="F42" s="35"/>
      <c r="G42" s="52"/>
    </row>
    <row r="43" spans="1:7" s="1" customFormat="1" ht="21.75" customHeight="1">
      <c r="A43" s="40" t="s">
        <v>38</v>
      </c>
      <c r="B43" s="60" t="str">
        <f>Vorrunde!B39</f>
        <v>Steffisburg</v>
      </c>
      <c r="C43" s="62">
        <f>Vorrunde!C39</f>
        <v>354</v>
      </c>
      <c r="D43" s="33"/>
      <c r="E43" s="69"/>
      <c r="F43" s="35"/>
      <c r="G43" s="52"/>
    </row>
    <row r="44" spans="1:7" s="1" customFormat="1" ht="21.75" customHeight="1">
      <c r="A44" s="40" t="s">
        <v>39</v>
      </c>
      <c r="B44" s="60" t="str">
        <f>Vorrunde!B40</f>
        <v>Thun Stadtschützen I</v>
      </c>
      <c r="C44" s="62">
        <f>Vorrunde!C40</f>
        <v>354</v>
      </c>
      <c r="D44" s="33"/>
      <c r="E44" s="35"/>
      <c r="F44" s="35"/>
      <c r="G44" s="52"/>
    </row>
    <row r="45" spans="1:7" s="1" customFormat="1" ht="21.75" customHeight="1">
      <c r="A45" s="40" t="s">
        <v>40</v>
      </c>
      <c r="B45" s="60" t="str">
        <f>Vorrunde!B41</f>
        <v>Frutigen</v>
      </c>
      <c r="C45" s="62">
        <f>Vorrunde!C41</f>
        <v>353</v>
      </c>
      <c r="D45" s="33"/>
      <c r="E45" s="35"/>
      <c r="F45" s="35"/>
      <c r="G45" s="52"/>
    </row>
    <row r="46" spans="1:7" s="1" customFormat="1" ht="21.75" customHeight="1">
      <c r="A46" s="40" t="s">
        <v>41</v>
      </c>
      <c r="B46" s="60" t="str">
        <f>Vorrunde!B42</f>
        <v>Bern Landwehr</v>
      </c>
      <c r="C46" s="62">
        <f>Vorrunde!C42</f>
        <v>353</v>
      </c>
      <c r="D46" s="33"/>
      <c r="E46" s="69"/>
      <c r="F46" s="35"/>
      <c r="G46" s="52"/>
    </row>
    <row r="47" spans="1:7" s="1" customFormat="1" ht="21.75" customHeight="1">
      <c r="A47" s="40" t="s">
        <v>42</v>
      </c>
      <c r="B47" s="60" t="str">
        <f>Vorrunde!B43</f>
        <v>Oberhasli III</v>
      </c>
      <c r="C47" s="62">
        <f>Vorrunde!C43</f>
        <v>353</v>
      </c>
      <c r="D47" s="33"/>
      <c r="E47" s="69"/>
      <c r="F47" s="35"/>
      <c r="G47" s="52"/>
    </row>
    <row r="48" spans="1:7" s="1" customFormat="1" ht="21.75" customHeight="1">
      <c r="A48" s="40" t="s">
        <v>43</v>
      </c>
      <c r="B48" s="60" t="str">
        <f>Vorrunde!B44</f>
        <v>Uetendorf I</v>
      </c>
      <c r="C48" s="62">
        <f>Vorrunde!C44</f>
        <v>353</v>
      </c>
      <c r="D48" s="33"/>
      <c r="E48" s="69"/>
      <c r="F48" s="35"/>
      <c r="G48" s="52"/>
    </row>
    <row r="49" spans="1:7" s="1" customFormat="1" ht="21.75" customHeight="1">
      <c r="A49" s="40" t="s">
        <v>44</v>
      </c>
      <c r="B49" s="60" t="str">
        <f>Vorrunde!B45</f>
        <v>Oberhasli I</v>
      </c>
      <c r="C49" s="62">
        <f>Vorrunde!C45</f>
        <v>353</v>
      </c>
      <c r="D49" s="33"/>
      <c r="E49" s="35"/>
      <c r="F49" s="35"/>
      <c r="G49" s="52"/>
    </row>
    <row r="50" spans="1:7" s="1" customFormat="1" ht="21.75" customHeight="1">
      <c r="A50" s="40" t="s">
        <v>45</v>
      </c>
      <c r="B50" s="60" t="str">
        <f>Vorrunde!B46</f>
        <v>Worb</v>
      </c>
      <c r="C50" s="62">
        <f>Vorrunde!C46</f>
        <v>352</v>
      </c>
      <c r="D50" s="33"/>
      <c r="E50" s="35"/>
      <c r="F50" s="35"/>
      <c r="G50" s="52"/>
    </row>
    <row r="51" spans="1:7" s="1" customFormat="1" ht="21.75" customHeight="1">
      <c r="A51" s="40" t="s">
        <v>46</v>
      </c>
      <c r="B51" s="60" t="str">
        <f>Vorrunde!B47</f>
        <v>Bern Union </v>
      </c>
      <c r="C51" s="62">
        <f>Vorrunde!C47</f>
        <v>352</v>
      </c>
      <c r="D51" s="33"/>
      <c r="E51" s="69"/>
      <c r="F51" s="35"/>
      <c r="G51" s="52"/>
    </row>
    <row r="52" spans="1:7" s="1" customFormat="1" ht="21.75" customHeight="1">
      <c r="A52" s="40" t="s">
        <v>47</v>
      </c>
      <c r="B52" s="60" t="str">
        <f>Vorrunde!B48</f>
        <v>Thun Stadtschützen II</v>
      </c>
      <c r="C52" s="62">
        <f>Vorrunde!C48</f>
        <v>352</v>
      </c>
      <c r="D52" s="33"/>
      <c r="E52" s="69"/>
      <c r="F52" s="35"/>
      <c r="G52" s="52"/>
    </row>
    <row r="53" spans="1:7" s="1" customFormat="1" ht="21.75" customHeight="1">
      <c r="A53" s="40" t="s">
        <v>48</v>
      </c>
      <c r="B53" s="60" t="str">
        <f>Vorrunde!B49</f>
        <v>Buchholterberg</v>
      </c>
      <c r="C53" s="62">
        <f>Vorrunde!C49</f>
        <v>348</v>
      </c>
      <c r="D53" s="33"/>
      <c r="E53" s="35"/>
      <c r="F53" s="35"/>
      <c r="G53" s="52"/>
    </row>
    <row r="54" spans="1:7" s="1" customFormat="1" ht="21.75" customHeight="1">
      <c r="A54" s="40" t="s">
        <v>49</v>
      </c>
      <c r="B54" s="60" t="str">
        <f>Vorrunde!B50</f>
        <v>Huttwil III</v>
      </c>
      <c r="C54" s="62">
        <f>Vorrunde!C50</f>
        <v>347</v>
      </c>
      <c r="D54" s="33"/>
      <c r="E54" s="35"/>
      <c r="F54" s="35"/>
      <c r="G54" s="52"/>
    </row>
    <row r="55" spans="1:7" s="1" customFormat="1" ht="21.75" customHeight="1">
      <c r="A55" s="40" t="s">
        <v>50</v>
      </c>
      <c r="B55" s="60" t="str">
        <f>Vorrunde!B51</f>
        <v>Münchenbuchsee</v>
      </c>
      <c r="C55" s="62">
        <f>Vorrunde!C51</f>
        <v>347</v>
      </c>
      <c r="D55" s="33"/>
      <c r="E55" s="35"/>
      <c r="F55" s="35"/>
      <c r="G55" s="52"/>
    </row>
    <row r="56" spans="1:7" s="1" customFormat="1" ht="21.75" customHeight="1">
      <c r="A56" s="40" t="s">
        <v>51</v>
      </c>
      <c r="B56" s="60" t="str">
        <f>Vorrunde!B52</f>
        <v>Linden</v>
      </c>
      <c r="C56" s="62">
        <f>Vorrunde!C52</f>
        <v>347</v>
      </c>
      <c r="D56" s="33"/>
      <c r="E56" s="69"/>
      <c r="F56" s="35"/>
      <c r="G56" s="52"/>
    </row>
    <row r="57" spans="1:7" s="1" customFormat="1" ht="21.75" customHeight="1">
      <c r="A57" s="40" t="s">
        <v>52</v>
      </c>
      <c r="B57" s="60" t="str">
        <f>Vorrunde!B53</f>
        <v>Erlenbach</v>
      </c>
      <c r="C57" s="62">
        <f>Vorrunde!C53</f>
        <v>344</v>
      </c>
      <c r="D57" s="33"/>
      <c r="E57" s="69"/>
      <c r="F57" s="35"/>
      <c r="G57" s="52"/>
    </row>
    <row r="58" spans="1:7" s="1" customFormat="1" ht="21.75" customHeight="1">
      <c r="A58" s="40" t="s">
        <v>53</v>
      </c>
      <c r="B58" s="60" t="str">
        <f>Vorrunde!B54</f>
        <v>Uetendorf III</v>
      </c>
      <c r="C58" s="62">
        <f>Vorrunde!C54</f>
        <v>344</v>
      </c>
      <c r="D58" s="33"/>
      <c r="E58" s="69"/>
      <c r="F58" s="35"/>
      <c r="G58" s="52"/>
    </row>
    <row r="59" spans="1:7" s="1" customFormat="1" ht="21.75" customHeight="1">
      <c r="A59" s="40" t="s">
        <v>54</v>
      </c>
      <c r="B59" s="60" t="str">
        <f>Vorrunde!B55</f>
        <v>Pieterlen</v>
      </c>
      <c r="C59" s="62">
        <f>Vorrunde!C55</f>
        <v>324</v>
      </c>
      <c r="D59" s="33"/>
      <c r="E59" s="69"/>
      <c r="F59" s="35"/>
      <c r="G59" s="52"/>
    </row>
    <row r="60" spans="1:7" s="1" customFormat="1" ht="21.75" customHeight="1">
      <c r="A60" s="40" t="s">
        <v>55</v>
      </c>
      <c r="B60" s="60">
        <f>Vorrunde!B56</f>
        <v>0</v>
      </c>
      <c r="C60" s="62">
        <f>Vorrunde!C56</f>
        <v>0</v>
      </c>
      <c r="D60" s="33"/>
      <c r="E60" s="35"/>
      <c r="F60" s="35"/>
      <c r="G60" s="52"/>
    </row>
    <row r="61" spans="1:7" s="1" customFormat="1" ht="21.75" customHeight="1">
      <c r="A61" s="40" t="s">
        <v>56</v>
      </c>
      <c r="B61" s="60">
        <f>Vorrunde!B57</f>
        <v>0</v>
      </c>
      <c r="C61" s="62">
        <f>Vorrunde!C57</f>
        <v>0</v>
      </c>
      <c r="D61" s="33"/>
      <c r="E61" s="35"/>
      <c r="F61" s="35"/>
      <c r="G61" s="52"/>
    </row>
    <row r="62" spans="1:7" s="1" customFormat="1" ht="21.75" customHeight="1">
      <c r="A62" s="53" t="s">
        <v>57</v>
      </c>
      <c r="B62" s="64">
        <f>Vorrunde!B58</f>
        <v>0</v>
      </c>
      <c r="C62" s="68">
        <f>Vorrunde!C58</f>
        <v>0</v>
      </c>
      <c r="D62" s="35"/>
      <c r="E62" s="35"/>
      <c r="F62" s="35"/>
      <c r="G62" s="52"/>
    </row>
    <row r="63" spans="1:7" s="1" customFormat="1" ht="21.75" customHeight="1">
      <c r="A63" s="40" t="s">
        <v>58</v>
      </c>
      <c r="B63" s="60">
        <f>Vorrunde!B59</f>
        <v>0</v>
      </c>
      <c r="C63" s="62">
        <f>Vorrunde!C59</f>
        <v>0</v>
      </c>
      <c r="D63" s="35"/>
      <c r="E63" s="35"/>
      <c r="F63" s="35"/>
      <c r="G63" s="52"/>
    </row>
    <row r="64" spans="1:7" s="1" customFormat="1" ht="21.75" customHeight="1">
      <c r="A64" s="40" t="s">
        <v>59</v>
      </c>
      <c r="B64" s="60">
        <f>Vorrunde!B60</f>
        <v>0</v>
      </c>
      <c r="C64" s="62">
        <f>Vorrunde!C60</f>
        <v>0</v>
      </c>
      <c r="D64" s="35"/>
      <c r="E64" s="35"/>
      <c r="F64" s="35"/>
      <c r="G64" s="52"/>
    </row>
    <row r="65" spans="1:7" s="1" customFormat="1" ht="21.75" customHeight="1">
      <c r="A65" s="58" t="s">
        <v>66</v>
      </c>
      <c r="B65" s="60">
        <f>Vorrunde!B61</f>
        <v>0</v>
      </c>
      <c r="C65" s="62">
        <f>Vorrunde!C61</f>
        <v>0</v>
      </c>
      <c r="D65" s="35"/>
      <c r="E65" s="35"/>
      <c r="F65" s="35"/>
      <c r="G65" s="52"/>
    </row>
    <row r="66" spans="1:7" s="1" customFormat="1" ht="21.75" customHeight="1">
      <c r="A66" s="54" t="s">
        <v>67</v>
      </c>
      <c r="B66" s="66">
        <f>Vorrunde!B62</f>
        <v>0</v>
      </c>
      <c r="C66" s="63">
        <f>Vorrunde!C62</f>
        <v>0</v>
      </c>
      <c r="D66" s="35"/>
      <c r="E66" s="35"/>
      <c r="F66" s="35"/>
      <c r="G66" s="52"/>
    </row>
  </sheetData>
  <sheetProtection sheet="1" objects="1" scenarios="1"/>
  <mergeCells count="1">
    <mergeCell ref="B1:G1"/>
  </mergeCells>
  <printOptions horizontalCentered="1"/>
  <pageMargins left="0.984251968503937" right="0.3937007874015748" top="0.984251968503937" bottom="0.5905511811023623" header="0.5905511811023623" footer="0.3937007874015748"/>
  <pageSetup horizontalDpi="300" verticalDpi="300" orientation="portrait" paperSize="9" r:id="rId3"/>
  <headerFooter alignWithMargins="0">
    <oddHeader>&amp;C&amp;"Arial,Fett Kursiv"&amp;22Gesamtgruppenrangliste</oddHeader>
    <oddFooter>&amp;R&amp;"Arial,Kursiv"&amp;8VSGB 20. August 2005</oddFooter>
  </headerFooter>
  <rowBreaks count="1" manualBreakCount="1">
    <brk id="34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90" customWidth="1"/>
    <col min="2" max="3" width="28.7109375" style="91" customWidth="1"/>
    <col min="4" max="4" width="21.140625" style="91" customWidth="1"/>
  </cols>
  <sheetData>
    <row r="1" spans="1:4" s="83" customFormat="1" ht="21.75" customHeight="1">
      <c r="A1" s="81"/>
      <c r="B1" s="82"/>
      <c r="C1" s="82"/>
      <c r="D1" s="82"/>
    </row>
    <row r="2" spans="1:4" s="83" customFormat="1" ht="6" customHeight="1">
      <c r="A2" s="81"/>
      <c r="B2" s="82"/>
      <c r="C2" s="82"/>
      <c r="D2" s="82"/>
    </row>
    <row r="3" spans="1:4" s="86" customFormat="1" ht="24.75" customHeight="1">
      <c r="A3" s="84" t="s">
        <v>2</v>
      </c>
      <c r="B3" s="85" t="s">
        <v>117</v>
      </c>
      <c r="C3" s="85" t="s">
        <v>1</v>
      </c>
      <c r="D3" s="85" t="s">
        <v>118</v>
      </c>
    </row>
    <row r="4" spans="1:4" s="83" customFormat="1" ht="4.5" customHeight="1">
      <c r="A4" s="87"/>
      <c r="B4" s="88"/>
      <c r="C4" s="88"/>
      <c r="D4" s="88"/>
    </row>
    <row r="5" spans="1:4" s="89" customFormat="1" ht="15" customHeight="1">
      <c r="A5" s="92"/>
      <c r="B5" s="93"/>
      <c r="C5" s="93"/>
      <c r="D5" s="94"/>
    </row>
    <row r="6" spans="1:4" s="89" customFormat="1" ht="15" customHeight="1">
      <c r="A6" s="95">
        <v>100</v>
      </c>
      <c r="B6" s="93" t="s">
        <v>134</v>
      </c>
      <c r="C6" s="93" t="s">
        <v>151</v>
      </c>
      <c r="D6" s="94" t="s">
        <v>60</v>
      </c>
    </row>
    <row r="7" spans="1:4" s="89" customFormat="1" ht="15" customHeight="1">
      <c r="A7" s="92"/>
      <c r="B7" s="93"/>
      <c r="C7" s="93"/>
      <c r="D7" s="94"/>
    </row>
    <row r="8" spans="1:4" s="89" customFormat="1" ht="15" customHeight="1">
      <c r="A8" s="92">
        <v>98</v>
      </c>
      <c r="B8" s="93" t="s">
        <v>139</v>
      </c>
      <c r="C8" s="93" t="s">
        <v>124</v>
      </c>
      <c r="D8" s="94" t="s">
        <v>150</v>
      </c>
    </row>
    <row r="9" spans="1:4" s="89" customFormat="1" ht="15" customHeight="1">
      <c r="A9" s="92">
        <v>98</v>
      </c>
      <c r="B9" s="93" t="s">
        <v>119</v>
      </c>
      <c r="C9" s="93" t="s">
        <v>120</v>
      </c>
      <c r="D9" s="94" t="s">
        <v>60</v>
      </c>
    </row>
    <row r="10" spans="1:4" s="89" customFormat="1" ht="15" customHeight="1">
      <c r="A10" s="92">
        <v>98</v>
      </c>
      <c r="B10" s="93" t="s">
        <v>149</v>
      </c>
      <c r="C10" s="93" t="s">
        <v>112</v>
      </c>
      <c r="D10" s="94" t="s">
        <v>136</v>
      </c>
    </row>
    <row r="11" ht="15" customHeight="1"/>
    <row r="12" spans="1:4" ht="15" customHeight="1">
      <c r="A12" s="92">
        <v>97</v>
      </c>
      <c r="B12" s="93" t="s">
        <v>132</v>
      </c>
      <c r="C12" s="93" t="s">
        <v>144</v>
      </c>
      <c r="D12" s="93" t="s">
        <v>60</v>
      </c>
    </row>
    <row r="13" spans="1:4" ht="15" customHeight="1">
      <c r="A13" s="92">
        <v>97</v>
      </c>
      <c r="B13" s="93" t="s">
        <v>137</v>
      </c>
      <c r="C13" s="93" t="s">
        <v>138</v>
      </c>
      <c r="D13" s="93" t="s">
        <v>136</v>
      </c>
    </row>
    <row r="14" spans="1:4" ht="15" customHeight="1">
      <c r="A14" s="92">
        <v>97</v>
      </c>
      <c r="B14" s="93" t="s">
        <v>122</v>
      </c>
      <c r="C14" s="93" t="s">
        <v>83</v>
      </c>
      <c r="D14" s="94" t="s">
        <v>60</v>
      </c>
    </row>
    <row r="15" spans="1:4" ht="15" customHeight="1">
      <c r="A15" s="92">
        <v>97</v>
      </c>
      <c r="B15" s="93" t="s">
        <v>140</v>
      </c>
      <c r="C15" s="93" t="s">
        <v>141</v>
      </c>
      <c r="D15" s="93" t="s">
        <v>136</v>
      </c>
    </row>
    <row r="16" ht="15" customHeight="1"/>
    <row r="17" spans="1:4" ht="15" customHeight="1">
      <c r="A17" s="92">
        <v>96</v>
      </c>
      <c r="B17" s="93" t="s">
        <v>139</v>
      </c>
      <c r="C17" s="93" t="s">
        <v>124</v>
      </c>
      <c r="D17" s="93" t="s">
        <v>136</v>
      </c>
    </row>
    <row r="18" spans="1:4" ht="15" customHeight="1">
      <c r="A18" s="92">
        <v>96</v>
      </c>
      <c r="B18" s="93" t="s">
        <v>156</v>
      </c>
      <c r="C18" s="93" t="s">
        <v>107</v>
      </c>
      <c r="D18" s="93" t="s">
        <v>155</v>
      </c>
    </row>
    <row r="19" spans="1:4" ht="15" customHeight="1">
      <c r="A19" s="92">
        <v>96</v>
      </c>
      <c r="B19" s="93" t="s">
        <v>156</v>
      </c>
      <c r="C19" s="93" t="s">
        <v>107</v>
      </c>
      <c r="D19" s="93" t="s">
        <v>64</v>
      </c>
    </row>
    <row r="20" spans="1:4" ht="15" customHeight="1">
      <c r="A20" s="92">
        <v>96</v>
      </c>
      <c r="B20" s="93" t="s">
        <v>134</v>
      </c>
      <c r="C20" s="93" t="s">
        <v>151</v>
      </c>
      <c r="D20" s="93" t="s">
        <v>150</v>
      </c>
    </row>
    <row r="21" spans="1:4" ht="15" customHeight="1">
      <c r="A21" s="92">
        <v>96</v>
      </c>
      <c r="B21" s="93" t="s">
        <v>132</v>
      </c>
      <c r="C21" s="93" t="s">
        <v>144</v>
      </c>
      <c r="D21" s="93" t="s">
        <v>136</v>
      </c>
    </row>
    <row r="22" spans="1:4" ht="15" customHeight="1">
      <c r="A22" s="92">
        <v>96</v>
      </c>
      <c r="B22" s="93" t="s">
        <v>131</v>
      </c>
      <c r="C22" s="93" t="s">
        <v>124</v>
      </c>
      <c r="D22" s="93" t="s">
        <v>60</v>
      </c>
    </row>
    <row r="23" spans="1:4" ht="15" customHeight="1">
      <c r="A23" s="92">
        <v>96</v>
      </c>
      <c r="B23" s="93" t="s">
        <v>133</v>
      </c>
      <c r="C23" s="93" t="s">
        <v>107</v>
      </c>
      <c r="D23" s="93" t="s">
        <v>60</v>
      </c>
    </row>
    <row r="24" spans="1:4" ht="15" customHeight="1">
      <c r="A24" s="92">
        <v>96</v>
      </c>
      <c r="B24" s="93" t="s">
        <v>142</v>
      </c>
      <c r="C24" s="93" t="s">
        <v>105</v>
      </c>
      <c r="D24" s="93" t="s">
        <v>136</v>
      </c>
    </row>
    <row r="25" spans="1:4" ht="15" customHeight="1">
      <c r="A25" s="92">
        <v>96</v>
      </c>
      <c r="B25" s="93" t="s">
        <v>152</v>
      </c>
      <c r="C25" s="93" t="s">
        <v>71</v>
      </c>
      <c r="D25" s="93" t="s">
        <v>150</v>
      </c>
    </row>
    <row r="26" spans="1:4" ht="15" customHeight="1">
      <c r="A26" s="92">
        <v>96</v>
      </c>
      <c r="B26" s="93" t="s">
        <v>153</v>
      </c>
      <c r="C26" s="93" t="s">
        <v>127</v>
      </c>
      <c r="D26" s="93" t="s">
        <v>155</v>
      </c>
    </row>
    <row r="27" spans="1:4" ht="15" customHeight="1">
      <c r="A27" s="92">
        <v>96</v>
      </c>
      <c r="B27" s="93" t="s">
        <v>130</v>
      </c>
      <c r="C27" s="93" t="s">
        <v>114</v>
      </c>
      <c r="D27" s="93" t="s">
        <v>60</v>
      </c>
    </row>
    <row r="28" spans="1:4" ht="15" customHeight="1">
      <c r="A28" s="92">
        <v>96</v>
      </c>
      <c r="B28" s="93" t="s">
        <v>154</v>
      </c>
      <c r="C28" s="93" t="s">
        <v>127</v>
      </c>
      <c r="D28" s="93" t="s">
        <v>155</v>
      </c>
    </row>
    <row r="29" spans="1:4" ht="15" customHeight="1">
      <c r="A29" s="92">
        <v>96</v>
      </c>
      <c r="B29" s="93" t="s">
        <v>143</v>
      </c>
      <c r="C29" s="93" t="s">
        <v>83</v>
      </c>
      <c r="D29" s="93" t="s">
        <v>136</v>
      </c>
    </row>
    <row r="30" spans="1:4" ht="15" customHeight="1">
      <c r="A30" s="92">
        <v>96</v>
      </c>
      <c r="B30" s="93" t="s">
        <v>126</v>
      </c>
      <c r="C30" s="93" t="s">
        <v>127</v>
      </c>
      <c r="D30" s="93" t="s">
        <v>60</v>
      </c>
    </row>
    <row r="31" spans="1:4" ht="15" customHeight="1">
      <c r="A31" s="92">
        <v>96</v>
      </c>
      <c r="B31" s="93" t="s">
        <v>146</v>
      </c>
      <c r="C31" s="93" t="s">
        <v>147</v>
      </c>
      <c r="D31" s="93" t="s">
        <v>136</v>
      </c>
    </row>
    <row r="32" spans="1:4" ht="15" customHeight="1">
      <c r="A32" s="92">
        <v>96</v>
      </c>
      <c r="B32" s="93" t="s">
        <v>123</v>
      </c>
      <c r="C32" s="93" t="s">
        <v>124</v>
      </c>
      <c r="D32" s="93" t="s">
        <v>60</v>
      </c>
    </row>
    <row r="33" spans="1:4" ht="15" customHeight="1">
      <c r="A33" s="92">
        <v>96</v>
      </c>
      <c r="B33" s="93" t="s">
        <v>121</v>
      </c>
      <c r="C33" s="93" t="s">
        <v>88</v>
      </c>
      <c r="D33" s="93" t="s">
        <v>60</v>
      </c>
    </row>
    <row r="34" spans="1:4" ht="15" customHeight="1">
      <c r="A34" s="92">
        <v>96</v>
      </c>
      <c r="B34" s="93" t="s">
        <v>125</v>
      </c>
      <c r="C34" s="93" t="s">
        <v>71</v>
      </c>
      <c r="D34" s="93" t="s">
        <v>60</v>
      </c>
    </row>
    <row r="35" spans="1:4" ht="15" customHeight="1">
      <c r="A35" s="92">
        <v>96</v>
      </c>
      <c r="B35" s="93" t="s">
        <v>148</v>
      </c>
      <c r="C35" s="93" t="s">
        <v>141</v>
      </c>
      <c r="D35" s="93" t="s">
        <v>136</v>
      </c>
    </row>
    <row r="36" spans="1:4" ht="15" customHeight="1">
      <c r="A36" s="92">
        <v>96</v>
      </c>
      <c r="B36" s="93" t="s">
        <v>135</v>
      </c>
      <c r="C36" s="93" t="s">
        <v>124</v>
      </c>
      <c r="D36" s="93" t="s">
        <v>136</v>
      </c>
    </row>
    <row r="37" spans="1:4" ht="15" customHeight="1">
      <c r="A37" s="92">
        <v>96</v>
      </c>
      <c r="B37" s="93" t="s">
        <v>145</v>
      </c>
      <c r="C37" s="93" t="s">
        <v>116</v>
      </c>
      <c r="D37" s="93" t="s">
        <v>60</v>
      </c>
    </row>
    <row r="38" spans="1:4" ht="15" customHeight="1">
      <c r="A38" s="92">
        <v>96</v>
      </c>
      <c r="B38" s="93" t="s">
        <v>145</v>
      </c>
      <c r="C38" s="93" t="s">
        <v>116</v>
      </c>
      <c r="D38" s="93" t="s">
        <v>136</v>
      </c>
    </row>
    <row r="39" spans="1:4" ht="15" customHeight="1">
      <c r="A39" s="95"/>
      <c r="B39" s="89"/>
      <c r="C39" s="89"/>
      <c r="D39" s="89"/>
    </row>
    <row r="40" ht="15" customHeight="1"/>
    <row r="41" ht="15" customHeight="1"/>
    <row r="42" ht="15" customHeight="1"/>
    <row r="43" spans="1:4" ht="15" customHeight="1">
      <c r="A43" s="92"/>
      <c r="B43" s="93"/>
      <c r="C43" s="93"/>
      <c r="D43" s="93"/>
    </row>
    <row r="44" spans="1:4" ht="15" customHeight="1">
      <c r="A44" s="92"/>
      <c r="B44" s="93"/>
      <c r="C44" s="93"/>
      <c r="D44" s="93"/>
    </row>
    <row r="45" spans="1:4" ht="15" customHeight="1">
      <c r="A45" s="92"/>
      <c r="B45" s="93"/>
      <c r="C45" s="93"/>
      <c r="D45" s="93"/>
    </row>
    <row r="46" spans="1:4" ht="15" customHeight="1">
      <c r="A46" s="92"/>
      <c r="B46" s="93"/>
      <c r="C46" s="93"/>
      <c r="D46" s="93"/>
    </row>
    <row r="47" spans="1:4" ht="15" customHeight="1">
      <c r="A47" s="92"/>
      <c r="B47" s="93"/>
      <c r="C47" s="93"/>
      <c r="D47" s="93"/>
    </row>
    <row r="48" spans="1:4" ht="15" customHeight="1">
      <c r="A48" s="92"/>
      <c r="B48" s="93"/>
      <c r="C48" s="93"/>
      <c r="D48" s="93"/>
    </row>
    <row r="49" spans="1:4" ht="15" customHeight="1">
      <c r="A49" s="92"/>
      <c r="B49" s="93"/>
      <c r="C49" s="93"/>
      <c r="D49" s="93"/>
    </row>
    <row r="50" spans="1:4" ht="15" customHeight="1">
      <c r="A50" s="92"/>
      <c r="B50" s="93"/>
      <c r="C50" s="93"/>
      <c r="D50" s="93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</sheetData>
  <printOptions/>
  <pageMargins left="0.984251968503937" right="0.3937007874015748" top="0.984251968503937" bottom="0.5905511811023623" header="0.5905511811023623" footer="0.3937007874015748"/>
  <pageSetup horizontalDpi="600" verticalDpi="600" orientation="portrait" paperSize="9" r:id="rId1"/>
  <headerFooter alignWithMargins="0">
    <oddHeader>&amp;C&amp;"Arial,Fett Kursiv"&amp;22Höchste Einzelresultate</oddHeader>
    <oddFooter>&amp;R&amp;"Arial,Kursiv"&amp;8VSGB 20. August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3095 Spiegel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Witschi H</dc:creator>
  <cp:keywords/>
  <dc:description/>
  <cp:lastModifiedBy>Franz Meister</cp:lastModifiedBy>
  <cp:lastPrinted>2005-08-20T15:01:11Z</cp:lastPrinted>
  <dcterms:created xsi:type="dcterms:W3CDTF">1998-09-20T12:33:01Z</dcterms:created>
  <dcterms:modified xsi:type="dcterms:W3CDTF">2007-07-19T12:06:43Z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1423697249</vt:i4>
  </property>
  <property fmtid="{D5CDD505-2E9C-101B-9397-08002B2CF9AE}" pid="4" name="_EmailSubje">
    <vt:lpwstr>Einladung_Kant_GM_Final_50m_Pistole</vt:lpwstr>
  </property>
  <property fmtid="{D5CDD505-2E9C-101B-9397-08002B2CF9AE}" pid="5" name="_AuthorEma">
    <vt:lpwstr>franz.meister@bluewin.ch</vt:lpwstr>
  </property>
  <property fmtid="{D5CDD505-2E9C-101B-9397-08002B2CF9AE}" pid="6" name="_AuthorEmailDisplayNa">
    <vt:lpwstr>Franz Meister</vt:lpwstr>
  </property>
</Properties>
</file>